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8220" windowHeight="2107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<sst xmlns="http://schemas.openxmlformats.org/spreadsheetml/2006/main" count="11" uniqueCount="10">
  <si>
    <t>age</t>
  </si>
  <si>
    <t>yearly outlays</t>
  </si>
  <si>
    <t>inflation rate</t>
  </si>
  <si>
    <t>income ( plan A)</t>
  </si>
  <si>
    <t>income ( plan B)</t>
  </si>
  <si>
    <t>income ( plan C)</t>
  </si>
  <si>
    <t>total investable wealth ( start with $1M )</t>
  </si>
  <si>
    <t>total investable wealth ( start with 2M )</t>
  </si>
  <si>
    <t>total investable wealth ( start with 3M )</t>
  </si>
  <si>
    <t>total investable wealth ( start with 4M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</si>
</sst>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graphs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75"/>
          <c:w val="0.957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investable wealth ( start with $1M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Sheet1!$A$2:$A$62</c:f>
              <c:numCach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xVal>
          <c:yVal>
            <c:numRef>
              <c:f>Sheet1!$B$2:$B$62</c:f>
              <c:numCache>
                <c:ptCount val="61"/>
                <c:pt idx="0">
                  <c:v>1000000</c:v>
                </c:pt>
                <c:pt idx="1">
                  <c:v>960000</c:v>
                </c:pt>
                <c:pt idx="2">
                  <c:v>913600</c:v>
                </c:pt>
                <c:pt idx="3">
                  <c:v>860256</c:v>
                </c:pt>
                <c:pt idx="4">
                  <c:v>799384.96</c:v>
                </c:pt>
                <c:pt idx="5">
                  <c:v>730362.2015999999</c:v>
                </c:pt>
                <c:pt idx="6">
                  <c:v>652518.6434559999</c:v>
                </c:pt>
                <c:pt idx="7">
                  <c:v>565137.8602137598</c:v>
                </c:pt>
                <c:pt idx="8">
                  <c:v>467452.9539030014</c:v>
                </c:pt>
                <c:pt idx="9">
                  <c:v>358643.2260966541</c:v>
                </c:pt>
                <c:pt idx="10">
                  <c:v>237830.6384203048</c:v>
                </c:pt>
                <c:pt idx="11">
                  <c:v>104076.04823368863</c:v>
                </c:pt>
                <c:pt idx="12">
                  <c:v>-43624.79450379788</c:v>
                </c:pt>
                <c:pt idx="13">
                  <c:v>-206345.5040307939</c:v>
                </c:pt>
                <c:pt idx="14">
                  <c:v>-385233.58500368043</c:v>
                </c:pt>
                <c:pt idx="15">
                  <c:v>-581515.2448641817</c:v>
                </c:pt>
                <c:pt idx="16">
                  <c:v>-796500.5101067243</c:v>
                </c:pt>
                <c:pt idx="17">
                  <c:v>-1031588.6652858471</c:v>
                </c:pt>
                <c:pt idx="18">
                  <c:v>-1288274.034758626</c:v>
                </c:pt>
                <c:pt idx="19">
                  <c:v>-1568152.1283819969</c:v>
                </c:pt>
                <c:pt idx="20">
                  <c:v>-1872926.173684284</c:v>
                </c:pt>
                <c:pt idx="21">
                  <c:v>-2204414.058408683</c:v>
                </c:pt>
                <c:pt idx="22">
                  <c:v>-2564555.70878868</c:v>
                </c:pt>
                <c:pt idx="23">
                  <c:v>-2955420.9304664955</c:v>
                </c:pt>
                <c:pt idx="24">
                  <c:v>-3379217.740611</c:v>
                </c:pt>
                <c:pt idx="25">
                  <c:v>-3838301.221536835</c:v>
                </c:pt>
                <c:pt idx="26">
                  <c:v>-4335182.927977787</c:v>
                </c:pt>
                <c:pt idx="27">
                  <c:v>-4872540.882131146</c:v>
                </c:pt>
                <c:pt idx="28">
                  <c:v>-5453230.192672695</c:v>
                </c:pt>
                <c:pt idx="29">
                  <c:v>-6080294.336151283</c:v>
                </c:pt>
                <c:pt idx="30">
                  <c:v>-6756977.141515316</c:v>
                </c:pt>
                <c:pt idx="31">
                  <c:v>-7486735.52100899</c:v>
                </c:pt>
                <c:pt idx="32">
                  <c:v>-8273252.993312393</c:v>
                </c:pt>
                <c:pt idx="33">
                  <c:v>-9120454.047595715</c:v>
                </c:pt>
                <c:pt idx="34">
                  <c:v>-10032519.40012342</c:v>
                </c:pt>
                <c:pt idx="35">
                  <c:v>-11013902.198189665</c:v>
                </c:pt>
                <c:pt idx="36">
                  <c:v>-12069345.229502238</c:v>
                </c:pt>
                <c:pt idx="37">
                  <c:v>-13203899.198670415</c:v>
                </c:pt>
                <c:pt idx="38">
                  <c:v>-14422942.136204604</c:v>
                </c:pt>
                <c:pt idx="39">
                  <c:v>-15732200.009415403</c:v>
                </c:pt>
                <c:pt idx="40">
                  <c:v>-17137768.60882039</c:v>
                </c:pt>
                <c:pt idx="41">
                  <c:v>-18646136.788143277</c:v>
                </c:pt>
                <c:pt idx="42">
                  <c:v>-20264211.140737288</c:v>
                </c:pt>
                <c:pt idx="43">
                  <c:v>-21999342.200299155</c:v>
                </c:pt>
                <c:pt idx="44">
                  <c:v>-23859352.259079438</c:v>
                </c:pt>
                <c:pt idx="45">
                  <c:v>-25852564.902457032</c:v>
                </c:pt>
                <c:pt idx="46">
                  <c:v>-27987836.364750594</c:v>
                </c:pt>
                <c:pt idx="47">
                  <c:v>-30274588.817507613</c:v>
                </c:pt>
                <c:pt idx="48">
                  <c:v>-32722845.708264936</c:v>
                </c:pt>
                <c:pt idx="49">
                  <c:v>-35343269.274935976</c:v>
                </c:pt>
                <c:pt idx="50">
                  <c:v>-38147200.368574284</c:v>
                </c:pt>
                <c:pt idx="51">
                  <c:v>-41146700.72531657</c:v>
                </c:pt>
                <c:pt idx="52">
                  <c:v>-44354597.83684851</c:v>
                </c:pt>
                <c:pt idx="53">
                  <c:v>-47784532.57779288</c:v>
                </c:pt>
                <c:pt idx="54">
                  <c:v>-51451009.75802326</c:v>
                </c:pt>
                <c:pt idx="55">
                  <c:v>-55369451.77808997</c:v>
                </c:pt>
                <c:pt idx="56">
                  <c:v>-59556255.576744094</c:v>
                </c:pt>
                <c:pt idx="57">
                  <c:v>-64028853.07099621</c:v>
                </c:pt>
                <c:pt idx="58">
                  <c:v>-68805775.30128935</c:v>
                </c:pt>
                <c:pt idx="59">
                  <c:v>-73906720.50724141</c:v>
                </c:pt>
                <c:pt idx="60">
                  <c:v>-79352626.37306559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total investable wealth ( start with 2M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Sheet1!$A$2:$A$62</c:f>
              <c:numCach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xVal>
          <c:yVal>
            <c:numRef>
              <c:f>Sheet1!$C$2:$C$62</c:f>
              <c:numCache>
                <c:ptCount val="61"/>
                <c:pt idx="0">
                  <c:v>2000000</c:v>
                </c:pt>
                <c:pt idx="1">
                  <c:v>2020000</c:v>
                </c:pt>
                <c:pt idx="2">
                  <c:v>2037200</c:v>
                </c:pt>
                <c:pt idx="3">
                  <c:v>2051272</c:v>
                </c:pt>
                <c:pt idx="4">
                  <c:v>2061861.9200000002</c:v>
                </c:pt>
                <c:pt idx="5">
                  <c:v>2068587.7792000002</c:v>
                </c:pt>
                <c:pt idx="6">
                  <c:v>2071037.7557120002</c:v>
                </c:pt>
                <c:pt idx="7">
                  <c:v>2068768.1192051203</c:v>
                </c:pt>
                <c:pt idx="8">
                  <c:v>2061301.0284338433</c:v>
                </c:pt>
                <c:pt idx="9">
                  <c:v>2048122.1850993463</c:v>
                </c:pt>
                <c:pt idx="10">
                  <c:v>2028678.3349631585</c:v>
                </c:pt>
                <c:pt idx="11">
                  <c:v>2002374.6065691134</c:v>
                </c:pt>
                <c:pt idx="12">
                  <c:v>1968571.6773317526</c:v>
                </c:pt>
                <c:pt idx="13">
                  <c:v>1926582.7561148894</c:v>
                </c:pt>
                <c:pt idx="14">
                  <c:v>1875670.370750744</c:v>
                </c:pt>
                <c:pt idx="15">
                  <c:v>1815042.948235508</c:v>
                </c:pt>
                <c:pt idx="16">
                  <c:v>1743851.174578947</c:v>
                </c:pt>
                <c:pt idx="17">
                  <c:v>1661184.1204809644</c:v>
                </c:pt>
                <c:pt idx="18">
                  <c:v>1566065.1181541942</c:v>
                </c:pt>
                <c:pt idx="19">
                  <c:v>1457447.3737055925</c:v>
                </c:pt>
                <c:pt idx="20">
                  <c:v>1334209.2985285607</c:v>
                </c:pt>
                <c:pt idx="21">
                  <c:v>1195149.5421369323</c:v>
                </c:pt>
                <c:pt idx="22">
                  <c:v>1038981.7077896724</c:v>
                </c:pt>
                <c:pt idx="23">
                  <c:v>864328.731106558</c:v>
                </c:pt>
                <c:pt idx="24">
                  <c:v>669716.9006564368</c:v>
                </c:pt>
                <c:pt idx="25">
                  <c:v>453569.4982066477</c:v>
                </c:pt>
                <c:pt idx="26">
                  <c:v>214200.0349503043</c:v>
                </c:pt>
                <c:pt idx="27">
                  <c:v>-50194.941427369406</c:v>
                </c:pt>
                <c:pt idx="28">
                  <c:v>-341543.49552669126</c:v>
                </c:pt>
                <c:pt idx="29">
                  <c:v>-661906.4371765195</c:v>
                </c:pt>
                <c:pt idx="30">
                  <c:v>-1013485.9686020666</c:v>
                </c:pt>
                <c:pt idx="31">
                  <c:v>-1398634.877720945</c:v>
                </c:pt>
                <c:pt idx="32">
                  <c:v>-1819866.311427066</c:v>
                </c:pt>
                <c:pt idx="33">
                  <c:v>-2279864.164797269</c:v>
                </c:pt>
                <c:pt idx="34">
                  <c:v>-2781494.124357067</c:v>
                </c:pt>
                <c:pt idx="35">
                  <c:v>-3327815.4058773317</c:v>
                </c:pt>
                <c:pt idx="36">
                  <c:v>-3922093.2296511657</c:v>
                </c:pt>
                <c:pt idx="37">
                  <c:v>-4567812.078828278</c:v>
                </c:pt>
                <c:pt idx="38">
                  <c:v>-5268689.789171938</c:v>
                </c:pt>
                <c:pt idx="39">
                  <c:v>-6028692.521560776</c:v>
                </c:pt>
                <c:pt idx="40">
                  <c:v>-6852050.671694486</c:v>
                </c:pt>
                <c:pt idx="41">
                  <c:v>-7743275.774789821</c:v>
                </c:pt>
                <c:pt idx="42">
                  <c:v>-8707178.466582624</c:v>
                </c:pt>
                <c:pt idx="43">
                  <c:v>-9748887.565695211</c:v>
                </c:pt>
                <c:pt idx="44">
                  <c:v>-10873870.346399259</c:v>
                </c:pt>
                <c:pt idx="45">
                  <c:v>-12087954.075016042</c:v>
                </c:pt>
                <c:pt idx="46">
                  <c:v>-13397348.887663146</c:v>
                </c:pt>
                <c:pt idx="47">
                  <c:v>-14808672.091794921</c:v>
                </c:pt>
                <c:pt idx="48">
                  <c:v>-16328973.979009481</c:v>
                </c:pt>
                <c:pt idx="49">
                  <c:v>-17965765.24192519</c:v>
                </c:pt>
                <c:pt idx="50">
                  <c:v>-19727046.093582846</c:v>
                </c:pt>
                <c:pt idx="51">
                  <c:v>-21621337.19382565</c:v>
                </c:pt>
                <c:pt idx="52">
                  <c:v>-23657712.493468136</c:v>
                </c:pt>
                <c:pt idx="53">
                  <c:v>-25845834.113809686</c:v>
                </c:pt>
                <c:pt idx="54">
                  <c:v>-28195989.38620107</c:v>
                </c:pt>
                <c:pt idx="55">
                  <c:v>-30719130.18395845</c:v>
                </c:pt>
                <c:pt idx="56">
                  <c:v>-33426914.686964683</c:v>
                </c:pt>
                <c:pt idx="57">
                  <c:v>-36331751.72783004</c:v>
                </c:pt>
                <c:pt idx="58">
                  <c:v>-39446847.87753321</c:v>
                </c:pt>
                <c:pt idx="59">
                  <c:v>-42786257.43805992</c:v>
                </c:pt>
                <c:pt idx="60">
                  <c:v>-46364935.51973321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total investable wealth ( start with 3M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Sheet1!$A$2:$A$62</c:f>
              <c:numCach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xVal>
          <c:yVal>
            <c:numRef>
              <c:f>Sheet1!$D$2:$D$62</c:f>
              <c:numCache>
                <c:ptCount val="61"/>
                <c:pt idx="0">
                  <c:v>3000000</c:v>
                </c:pt>
                <c:pt idx="1">
                  <c:v>3080000</c:v>
                </c:pt>
                <c:pt idx="2">
                  <c:v>3160800</c:v>
                </c:pt>
                <c:pt idx="3">
                  <c:v>3242288</c:v>
                </c:pt>
                <c:pt idx="4">
                  <c:v>3324338.88</c:v>
                </c:pt>
                <c:pt idx="5">
                  <c:v>3406813.3567999997</c:v>
                </c:pt>
                <c:pt idx="6">
                  <c:v>3489556.8679679995</c:v>
                </c:pt>
                <c:pt idx="7">
                  <c:v>3572398.3781964793</c:v>
                </c:pt>
                <c:pt idx="8">
                  <c:v>3655149.1029646844</c:v>
                </c:pt>
                <c:pt idx="9">
                  <c:v>3737601.1441020383</c:v>
                </c:pt>
                <c:pt idx="10">
                  <c:v>3819526.031506012</c:v>
                </c:pt>
                <c:pt idx="11">
                  <c:v>3900673.1649045385</c:v>
                </c:pt>
                <c:pt idx="12">
                  <c:v>3980768.149167303</c:v>
                </c:pt>
                <c:pt idx="13">
                  <c:v>4059511.0162605727</c:v>
                </c:pt>
                <c:pt idx="14">
                  <c:v>4136574.3265051683</c:v>
                </c:pt>
                <c:pt idx="15">
                  <c:v>4211601.141335198</c:v>
                </c:pt>
                <c:pt idx="16">
                  <c:v>4284202.859264618</c:v>
                </c:pt>
                <c:pt idx="17">
                  <c:v>4353956.906247775</c:v>
                </c:pt>
                <c:pt idx="18">
                  <c:v>4420404.271067013</c:v>
                </c:pt>
                <c:pt idx="19">
                  <c:v>4483046.87579318</c:v>
                </c:pt>
                <c:pt idx="20">
                  <c:v>4541344.770741403</c:v>
                </c:pt>
                <c:pt idx="21">
                  <c:v>4594713.142682545</c:v>
                </c:pt>
                <c:pt idx="22">
                  <c:v>4642519.124368022</c:v>
                </c:pt>
                <c:pt idx="23">
                  <c:v>4684078.392679608</c:v>
                </c:pt>
                <c:pt idx="24">
                  <c:v>4718651.541923869</c:v>
                </c:pt>
                <c:pt idx="25">
                  <c:v>4745440.217950126</c:v>
                </c:pt>
                <c:pt idx="26">
                  <c:v>4763582.997878392</c:v>
                </c:pt>
                <c:pt idx="27">
                  <c:v>4772150.999276403</c:v>
                </c:pt>
                <c:pt idx="28">
                  <c:v>4770143.2016193075</c:v>
                </c:pt>
                <c:pt idx="29">
                  <c:v>4756481.4617982395</c:v>
                </c:pt>
                <c:pt idx="30">
                  <c:v>4730005.204311178</c:v>
                </c:pt>
                <c:pt idx="31">
                  <c:v>4689465.765567095</c:v>
                </c:pt>
                <c:pt idx="32">
                  <c:v>4633520.370458256</c:v>
                </c:pt>
                <c:pt idx="33">
                  <c:v>4560725.718001173</c:v>
                </c:pt>
                <c:pt idx="34">
                  <c:v>4469531.1514092805</c:v>
                </c:pt>
                <c:pt idx="35">
                  <c:v>4358271.3864349965</c:v>
                </c:pt>
                <c:pt idx="36">
                  <c:v>4225158.770199902</c:v>
                </c:pt>
                <c:pt idx="37">
                  <c:v>4068275.0410138546</c:v>
                </c:pt>
                <c:pt idx="38">
                  <c:v>3885562.5578607223</c:v>
                </c:pt>
                <c:pt idx="39">
                  <c:v>3674814.966293843</c:v>
                </c:pt>
                <c:pt idx="40">
                  <c:v>3433667.26543141</c:v>
                </c:pt>
                <c:pt idx="41">
                  <c:v>3159585.238563629</c:v>
                </c:pt>
                <c:pt idx="42">
                  <c:v>2849854.207572034</c:v>
                </c:pt>
                <c:pt idx="43">
                  <c:v>2501567.068908727</c:v>
                </c:pt>
                <c:pt idx="44">
                  <c:v>2111611.5662809163</c:v>
                </c:pt>
                <c:pt idx="45">
                  <c:v>1676656.7524249437</c:v>
                </c:pt>
                <c:pt idx="46">
                  <c:v>1193138.5894242995</c:v>
                </c:pt>
                <c:pt idx="47">
                  <c:v>657244.6339177713</c:v>
                </c:pt>
                <c:pt idx="48">
                  <c:v>64897.750245971765</c:v>
                </c:pt>
                <c:pt idx="49">
                  <c:v>-588261.2089144104</c:v>
                </c:pt>
                <c:pt idx="50">
                  <c:v>-1306891.8185914212</c:v>
                </c:pt>
                <c:pt idx="51">
                  <c:v>-2095973.6623347385</c:v>
                </c:pt>
                <c:pt idx="52">
                  <c:v>-2960827.1500877677</c:v>
                </c:pt>
                <c:pt idx="53">
                  <c:v>-3907135.649826497</c:v>
                </c:pt>
                <c:pt idx="54">
                  <c:v>-4940969.0143788885</c:v>
                </c:pt>
                <c:pt idx="55">
                  <c:v>-6068808.589826936</c:v>
                </c:pt>
                <c:pt idx="56">
                  <c:v>-7297573.797185278</c:v>
                </c:pt>
                <c:pt idx="57">
                  <c:v>-8634650.38466387</c:v>
                </c:pt>
                <c:pt idx="58">
                  <c:v>-10087920.453777079</c:v>
                </c:pt>
                <c:pt idx="59">
                  <c:v>-11665794.368878413</c:v>
                </c:pt>
                <c:pt idx="60">
                  <c:v>-13377244.666400816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total investable wealth ( start with 4M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Sheet1!$A$2:$A$62</c:f>
              <c:numCach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</c:numCache>
            </c:numRef>
          </c:xVal>
          <c:yVal>
            <c:numRef>
              <c:f>Sheet1!$E$2:$E$62</c:f>
              <c:numCache>
                <c:ptCount val="61"/>
                <c:pt idx="0">
                  <c:v>4000000</c:v>
                </c:pt>
                <c:pt idx="1">
                  <c:v>4140000</c:v>
                </c:pt>
                <c:pt idx="2">
                  <c:v>4284400</c:v>
                </c:pt>
                <c:pt idx="3">
                  <c:v>4433304</c:v>
                </c:pt>
                <c:pt idx="4">
                  <c:v>4586815.84</c:v>
                </c:pt>
                <c:pt idx="5">
                  <c:v>4745038.9344</c:v>
                </c:pt>
                <c:pt idx="6">
                  <c:v>4908075.980223999</c:v>
                </c:pt>
                <c:pt idx="7">
                  <c:v>5076028.637187839</c:v>
                </c:pt>
                <c:pt idx="8">
                  <c:v>5248997.177495524</c:v>
                </c:pt>
                <c:pt idx="9">
                  <c:v>5427080.103104728</c:v>
                </c:pt>
                <c:pt idx="10">
                  <c:v>5610373.728048864</c:v>
                </c:pt>
                <c:pt idx="11">
                  <c:v>5798971.723239961</c:v>
                </c:pt>
                <c:pt idx="12">
                  <c:v>5992964.621002851</c:v>
                </c:pt>
                <c:pt idx="13">
                  <c:v>6192439.276406254</c:v>
                </c:pt>
                <c:pt idx="14">
                  <c:v>6397478.28225959</c:v>
                </c:pt>
                <c:pt idx="15">
                  <c:v>6608159.334434885</c:v>
                </c:pt>
                <c:pt idx="16">
                  <c:v>6824554.543950286</c:v>
                </c:pt>
                <c:pt idx="17">
                  <c:v>7046729.692014583</c:v>
                </c:pt>
                <c:pt idx="18">
                  <c:v>7274743.42397983</c:v>
                </c:pt>
                <c:pt idx="19">
                  <c:v>7508646.377880766</c:v>
                </c:pt>
                <c:pt idx="20">
                  <c:v>7748480.242954244</c:v>
                </c:pt>
                <c:pt idx="21">
                  <c:v>7994276.743228156</c:v>
                </c:pt>
                <c:pt idx="22">
                  <c:v>8246056.54094637</c:v>
                </c:pt>
                <c:pt idx="23">
                  <c:v>8503828.054252658</c:v>
                </c:pt>
                <c:pt idx="24">
                  <c:v>8767586.183191303</c:v>
                </c:pt>
                <c:pt idx="25">
                  <c:v>9037310.937693607</c:v>
                </c:pt>
                <c:pt idx="26">
                  <c:v>9312965.960806482</c:v>
                </c:pt>
                <c:pt idx="27">
                  <c:v>9594496.93998018</c:v>
                </c:pt>
                <c:pt idx="28">
                  <c:v>9881829.89876531</c:v>
                </c:pt>
                <c:pt idx="29">
                  <c:v>10174869.360773003</c:v>
                </c:pt>
                <c:pt idx="30">
                  <c:v>10473496.377224427</c:v>
                </c:pt>
                <c:pt idx="31">
                  <c:v>10777566.408855136</c:v>
                </c:pt>
                <c:pt idx="32">
                  <c:v>11086907.052343579</c:v>
                </c:pt>
                <c:pt idx="33">
                  <c:v>11401315.600799615</c:v>
                </c:pt>
                <c:pt idx="34">
                  <c:v>11720556.42717563</c:v>
                </c:pt>
                <c:pt idx="35">
                  <c:v>12044358.178747326</c:v>
                </c:pt>
                <c:pt idx="36">
                  <c:v>12372410.77005097</c:v>
                </c:pt>
                <c:pt idx="37">
                  <c:v>12704362.160855986</c:v>
                </c:pt>
                <c:pt idx="38">
                  <c:v>13039814.904893382</c:v>
                </c:pt>
                <c:pt idx="39">
                  <c:v>13378322.454148462</c:v>
                </c:pt>
                <c:pt idx="40">
                  <c:v>13719385.202557307</c:v>
                </c:pt>
                <c:pt idx="41">
                  <c:v>14062446.25191708</c:v>
                </c:pt>
                <c:pt idx="42">
                  <c:v>14406886.881726691</c:v>
                </c:pt>
                <c:pt idx="43">
                  <c:v>14752021.703512665</c:v>
                </c:pt>
                <c:pt idx="44">
                  <c:v>15097093.47896109</c:v>
                </c:pt>
                <c:pt idx="45">
                  <c:v>15441267.579865929</c:v>
                </c:pt>
                <c:pt idx="46">
                  <c:v>15783626.066511743</c:v>
                </c:pt>
                <c:pt idx="47">
                  <c:v>16123161.359630462</c:v>
                </c:pt>
                <c:pt idx="48">
                  <c:v>16458769.479501424</c:v>
                </c:pt>
                <c:pt idx="49">
                  <c:v>16789242.82409637</c:v>
                </c:pt>
                <c:pt idx="50">
                  <c:v>17113262.456400007</c:v>
                </c:pt>
                <c:pt idx="51">
                  <c:v>17429389.869156174</c:v>
                </c:pt>
                <c:pt idx="52">
                  <c:v>17736058.1932926</c:v>
                </c:pt>
                <c:pt idx="53">
                  <c:v>18031562.814156692</c:v>
                </c:pt>
                <c:pt idx="54">
                  <c:v>18314051.35744329</c:v>
                </c:pt>
                <c:pt idx="55">
                  <c:v>18581513.004304573</c:v>
                </c:pt>
                <c:pt idx="56">
                  <c:v>18831767.09259412</c:v>
                </c:pt>
                <c:pt idx="57">
                  <c:v>19062450.958502293</c:v>
                </c:pt>
                <c:pt idx="58">
                  <c:v>19271006.969979055</c:v>
                </c:pt>
                <c:pt idx="59">
                  <c:v>19454668.70030309</c:v>
                </c:pt>
                <c:pt idx="60">
                  <c:v>19610446.186931577</c:v>
                </c:pt>
              </c:numCache>
            </c:numRef>
          </c:yVal>
          <c:smooth val="0"/>
        </c:ser>
        <c:axId val="19092189"/>
        <c:axId val="37611974"/>
      </c:scatterChart>
      <c:valAx>
        <c:axId val="19092189"/>
        <c:scaling>
          <c:orientation val="minMax"/>
          <c:max val="1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</c:valAx>
      <c:valAx>
        <c:axId val="37611974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wealth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75"/>
          <c:y val="0.1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E16384"/>
    </sheetView>
  </sheetViews>
  <sheetFormatPr defaultColWidth="9.140625" defaultRowHeight="12.75"/>
  <cols>
    <col min="2" max="5" width="20.57421875" style="0" customWidth="1"/>
    <col min="6" max="6" width="12.57421875" style="0" bestFit="1" customWidth="1"/>
    <col min="7" max="7" width="14.00390625" style="0" bestFit="1" customWidth="1"/>
    <col min="8" max="10" width="14.7109375" style="0" bestFit="1" customWidth="1"/>
    <col min="11" max="11" width="11.00390625" style="0" bestFit="1" customWidth="1"/>
  </cols>
  <sheetData>
    <row r="1" spans="1:11" ht="12.75">
      <c r="A1" t="s">
        <v>0</v>
      </c>
      <c r="B1" t="s">
        <v>6</v>
      </c>
      <c r="C1" t="s">
        <v>7</v>
      </c>
      <c r="D1" t="s">
        <v>8</v>
      </c>
      <c r="E1" t="s">
        <v>9</v>
      </c>
      <c r="F1" t="s">
        <v>1</v>
      </c>
      <c r="G1" t="s">
        <v>3</v>
      </c>
      <c r="H1" t="s">
        <v>4</v>
      </c>
      <c r="I1" t="s">
        <v>5</v>
      </c>
      <c r="J1" t="s">
        <v>5</v>
      </c>
      <c r="K1" t="s">
        <v>2</v>
      </c>
    </row>
    <row r="2" spans="1:11" ht="12.75">
      <c r="A2">
        <v>40</v>
      </c>
      <c r="B2" s="1">
        <v>1000000</v>
      </c>
      <c r="C2" s="1">
        <v>2000000</v>
      </c>
      <c r="D2" s="1">
        <v>3000000</v>
      </c>
      <c r="E2" s="1">
        <v>4000000</v>
      </c>
      <c r="F2" s="1">
        <v>100000</v>
      </c>
      <c r="G2" s="2">
        <f>B2*0.06</f>
        <v>60000</v>
      </c>
      <c r="H2" s="2">
        <f>C2*(0.06)</f>
        <v>120000</v>
      </c>
      <c r="I2" s="2">
        <f>D2*(0.06)</f>
        <v>180000</v>
      </c>
      <c r="J2" s="2">
        <f>E2*(0.06)</f>
        <v>240000</v>
      </c>
      <c r="K2">
        <v>0.04</v>
      </c>
    </row>
    <row r="3" spans="1:11" ht="12.75">
      <c r="A3">
        <v>41</v>
      </c>
      <c r="B3" s="2">
        <f>B2-F2+G2</f>
        <v>960000</v>
      </c>
      <c r="C3" s="2">
        <f>C2-F2+H2</f>
        <v>2020000</v>
      </c>
      <c r="D3" s="2">
        <f>D2-F2+I2</f>
        <v>3080000</v>
      </c>
      <c r="E3" s="1">
        <f>E2-F2+J2</f>
        <v>4140000</v>
      </c>
      <c r="F3" s="3">
        <f>F2*(1+K3)</f>
        <v>104000</v>
      </c>
      <c r="G3" s="2">
        <f>B3*0.06</f>
        <v>57600</v>
      </c>
      <c r="H3" s="2">
        <f aca="true" t="shared" si="0" ref="H3:J62">C3*(0.06)</f>
        <v>121200</v>
      </c>
      <c r="I3" s="2">
        <f t="shared" si="0"/>
        <v>184800</v>
      </c>
      <c r="J3" s="2">
        <f t="shared" si="0"/>
        <v>248400</v>
      </c>
      <c r="K3">
        <v>0.04</v>
      </c>
    </row>
    <row r="4" spans="1:11" ht="12.75">
      <c r="A4">
        <v>42</v>
      </c>
      <c r="B4" s="2">
        <f>B3-F3+G3</f>
        <v>913600</v>
      </c>
      <c r="C4" s="2">
        <f aca="true" t="shared" si="1" ref="C4:C62">C3-F3+H3</f>
        <v>2037200</v>
      </c>
      <c r="D4" s="2">
        <f aca="true" t="shared" si="2" ref="D4:D62">D3-F3+I3</f>
        <v>3160800</v>
      </c>
      <c r="E4" s="1">
        <f aca="true" t="shared" si="3" ref="E4:E62">E3-F3+J3</f>
        <v>4284400</v>
      </c>
      <c r="F4" s="3">
        <f>F3*(1+K4)</f>
        <v>108160</v>
      </c>
      <c r="G4" s="2">
        <f aca="true" t="shared" si="4" ref="G4:G62">B4*0.06</f>
        <v>54816</v>
      </c>
      <c r="H4" s="2">
        <f t="shared" si="0"/>
        <v>122232</v>
      </c>
      <c r="I4" s="2">
        <f t="shared" si="0"/>
        <v>189648</v>
      </c>
      <c r="J4" s="2">
        <f t="shared" si="0"/>
        <v>257064</v>
      </c>
      <c r="K4">
        <v>0.04</v>
      </c>
    </row>
    <row r="5" spans="1:11" ht="12.75">
      <c r="A5">
        <v>43</v>
      </c>
      <c r="B5" s="2">
        <f>B4-F4+G4</f>
        <v>860256</v>
      </c>
      <c r="C5" s="2">
        <f t="shared" si="1"/>
        <v>2051272</v>
      </c>
      <c r="D5" s="2">
        <f t="shared" si="2"/>
        <v>3242288</v>
      </c>
      <c r="E5" s="1">
        <f t="shared" si="3"/>
        <v>4433304</v>
      </c>
      <c r="F5" s="3">
        <f>F4*(1+K5)</f>
        <v>112486.40000000001</v>
      </c>
      <c r="G5" s="2">
        <f t="shared" si="4"/>
        <v>51615.36</v>
      </c>
      <c r="H5" s="2">
        <f t="shared" si="0"/>
        <v>123076.31999999999</v>
      </c>
      <c r="I5" s="2">
        <f t="shared" si="0"/>
        <v>194537.28</v>
      </c>
      <c r="J5" s="2">
        <f t="shared" si="0"/>
        <v>265998.24</v>
      </c>
      <c r="K5">
        <v>0.04</v>
      </c>
    </row>
    <row r="6" spans="1:11" ht="12.75">
      <c r="A6">
        <v>44</v>
      </c>
      <c r="B6" s="2">
        <f>B5-F5+G5</f>
        <v>799384.96</v>
      </c>
      <c r="C6" s="2">
        <f t="shared" si="1"/>
        <v>2061861.9200000002</v>
      </c>
      <c r="D6" s="2">
        <f t="shared" si="2"/>
        <v>3324338.88</v>
      </c>
      <c r="E6" s="1">
        <f t="shared" si="3"/>
        <v>4586815.84</v>
      </c>
      <c r="F6" s="3">
        <f>F5*(1+K6)</f>
        <v>116985.85600000001</v>
      </c>
      <c r="G6" s="2">
        <f t="shared" si="4"/>
        <v>47963.097599999994</v>
      </c>
      <c r="H6" s="2">
        <f t="shared" si="0"/>
        <v>123711.7152</v>
      </c>
      <c r="I6" s="2">
        <f t="shared" si="0"/>
        <v>199460.33279999997</v>
      </c>
      <c r="J6" s="2">
        <f t="shared" si="0"/>
        <v>275208.9504</v>
      </c>
      <c r="K6">
        <v>0.04</v>
      </c>
    </row>
    <row r="7" spans="1:11" ht="12.75">
      <c r="A7">
        <v>45</v>
      </c>
      <c r="B7" s="2">
        <f>B6-F6+G6</f>
        <v>730362.2015999999</v>
      </c>
      <c r="C7" s="2">
        <f t="shared" si="1"/>
        <v>2068587.7792000002</v>
      </c>
      <c r="D7" s="2">
        <f t="shared" si="2"/>
        <v>3406813.3567999997</v>
      </c>
      <c r="E7" s="1">
        <f t="shared" si="3"/>
        <v>4745038.9344</v>
      </c>
      <c r="F7" s="3">
        <f>F6*(1+K7)</f>
        <v>121665.29024000002</v>
      </c>
      <c r="G7" s="2">
        <f t="shared" si="4"/>
        <v>43821.73209599999</v>
      </c>
      <c r="H7" s="2">
        <f t="shared" si="0"/>
        <v>124115.26675200001</v>
      </c>
      <c r="I7" s="2">
        <f t="shared" si="0"/>
        <v>204408.80140799997</v>
      </c>
      <c r="J7" s="2">
        <f t="shared" si="0"/>
        <v>284702.336064</v>
      </c>
      <c r="K7">
        <v>0.04</v>
      </c>
    </row>
    <row r="8" spans="1:11" ht="12.75">
      <c r="A8">
        <v>46</v>
      </c>
      <c r="B8" s="2">
        <f>B7-F7+G7</f>
        <v>652518.6434559999</v>
      </c>
      <c r="C8" s="2">
        <f t="shared" si="1"/>
        <v>2071037.7557120002</v>
      </c>
      <c r="D8" s="2">
        <f t="shared" si="2"/>
        <v>3489556.8679679995</v>
      </c>
      <c r="E8" s="1">
        <f t="shared" si="3"/>
        <v>4908075.980223999</v>
      </c>
      <c r="F8" s="3">
        <f>F7*(1+K8)</f>
        <v>126531.90184960002</v>
      </c>
      <c r="G8" s="2">
        <f t="shared" si="4"/>
        <v>39151.11860735999</v>
      </c>
      <c r="H8" s="2">
        <f t="shared" si="0"/>
        <v>124262.26534272001</v>
      </c>
      <c r="I8" s="2">
        <f t="shared" si="0"/>
        <v>209373.41207807997</v>
      </c>
      <c r="J8" s="2">
        <f t="shared" si="0"/>
        <v>294484.55881344</v>
      </c>
      <c r="K8">
        <v>0.04</v>
      </c>
    </row>
    <row r="9" spans="1:11" ht="12.75">
      <c r="A9">
        <v>47</v>
      </c>
      <c r="B9" s="2">
        <f>B8-F8+G8</f>
        <v>565137.8602137598</v>
      </c>
      <c r="C9" s="2">
        <f t="shared" si="1"/>
        <v>2068768.1192051203</v>
      </c>
      <c r="D9" s="2">
        <f t="shared" si="2"/>
        <v>3572398.3781964793</v>
      </c>
      <c r="E9" s="1">
        <f t="shared" si="3"/>
        <v>5076028.637187839</v>
      </c>
      <c r="F9" s="3">
        <f>F8*(1+K9)</f>
        <v>131593.17792358404</v>
      </c>
      <c r="G9" s="2">
        <f t="shared" si="4"/>
        <v>33908.271612825585</v>
      </c>
      <c r="H9" s="2">
        <f t="shared" si="0"/>
        <v>124126.08715230721</v>
      </c>
      <c r="I9" s="2">
        <f t="shared" si="0"/>
        <v>214343.90269178874</v>
      </c>
      <c r="J9" s="2">
        <f t="shared" si="0"/>
        <v>304561.7182312703</v>
      </c>
      <c r="K9">
        <v>0.04</v>
      </c>
    </row>
    <row r="10" spans="1:11" ht="12.75">
      <c r="A10">
        <v>48</v>
      </c>
      <c r="B10" s="2">
        <f>B9-F9+G9</f>
        <v>467452.9539030014</v>
      </c>
      <c r="C10" s="2">
        <f t="shared" si="1"/>
        <v>2061301.0284338433</v>
      </c>
      <c r="D10" s="2">
        <f t="shared" si="2"/>
        <v>3655149.1029646844</v>
      </c>
      <c r="E10" s="1">
        <f t="shared" si="3"/>
        <v>5248997.177495524</v>
      </c>
      <c r="F10" s="3">
        <f>F9*(1+K10)</f>
        <v>136856.9050405274</v>
      </c>
      <c r="G10" s="2">
        <f t="shared" si="4"/>
        <v>28047.177234180082</v>
      </c>
      <c r="H10" s="2">
        <f t="shared" si="0"/>
        <v>123678.0617060306</v>
      </c>
      <c r="I10" s="2">
        <f t="shared" si="0"/>
        <v>219308.94617788107</v>
      </c>
      <c r="J10" s="2">
        <f t="shared" si="0"/>
        <v>314939.83064973145</v>
      </c>
      <c r="K10">
        <v>0.04</v>
      </c>
    </row>
    <row r="11" spans="1:11" ht="12.75">
      <c r="A11">
        <v>49</v>
      </c>
      <c r="B11" s="2">
        <f>B10-F10+G10</f>
        <v>358643.2260966541</v>
      </c>
      <c r="C11" s="2">
        <f t="shared" si="1"/>
        <v>2048122.1850993463</v>
      </c>
      <c r="D11" s="2">
        <f t="shared" si="2"/>
        <v>3737601.1441020383</v>
      </c>
      <c r="E11" s="1">
        <f t="shared" si="3"/>
        <v>5427080.103104728</v>
      </c>
      <c r="F11" s="3">
        <f>F10*(1+K11)</f>
        <v>142331.1812421485</v>
      </c>
      <c r="G11" s="2">
        <f t="shared" si="4"/>
        <v>21518.593565799245</v>
      </c>
      <c r="H11" s="2">
        <f t="shared" si="0"/>
        <v>122887.33110596078</v>
      </c>
      <c r="I11" s="2">
        <f t="shared" si="0"/>
        <v>224256.0686461223</v>
      </c>
      <c r="J11" s="2">
        <f t="shared" si="0"/>
        <v>325624.8061862837</v>
      </c>
      <c r="K11">
        <v>0.04</v>
      </c>
    </row>
    <row r="12" spans="1:11" ht="12.75">
      <c r="A12">
        <v>50</v>
      </c>
      <c r="B12" s="2">
        <f>B11-F11+G11</f>
        <v>237830.6384203048</v>
      </c>
      <c r="C12" s="2">
        <f t="shared" si="1"/>
        <v>2028678.3349631585</v>
      </c>
      <c r="D12" s="2">
        <f t="shared" si="2"/>
        <v>3819526.031506012</v>
      </c>
      <c r="E12" s="1">
        <f t="shared" si="3"/>
        <v>5610373.728048864</v>
      </c>
      <c r="F12" s="3">
        <f>F11*(1+K12)</f>
        <v>148024.42849183446</v>
      </c>
      <c r="G12" s="2">
        <f t="shared" si="4"/>
        <v>14269.838305218287</v>
      </c>
      <c r="H12" s="2">
        <f t="shared" si="0"/>
        <v>121720.70009778951</v>
      </c>
      <c r="I12" s="2">
        <f t="shared" si="0"/>
        <v>229171.56189036072</v>
      </c>
      <c r="J12" s="2">
        <f t="shared" si="0"/>
        <v>336622.4236829318</v>
      </c>
      <c r="K12">
        <v>0.04</v>
      </c>
    </row>
    <row r="13" spans="1:11" ht="12.75">
      <c r="A13">
        <v>51</v>
      </c>
      <c r="B13" s="2">
        <f>B12-F12+G12</f>
        <v>104076.04823368863</v>
      </c>
      <c r="C13" s="2">
        <f t="shared" si="1"/>
        <v>2002374.6065691134</v>
      </c>
      <c r="D13" s="2">
        <f t="shared" si="2"/>
        <v>3900673.1649045385</v>
      </c>
      <c r="E13" s="1">
        <f t="shared" si="3"/>
        <v>5798971.723239961</v>
      </c>
      <c r="F13" s="3">
        <f>F12*(1+K13)</f>
        <v>153945.40563150783</v>
      </c>
      <c r="G13" s="2">
        <f t="shared" si="4"/>
        <v>6244.562894021318</v>
      </c>
      <c r="H13" s="2">
        <f t="shared" si="0"/>
        <v>120142.4763941468</v>
      </c>
      <c r="I13" s="2">
        <f t="shared" si="0"/>
        <v>234040.38989427232</v>
      </c>
      <c r="J13" s="2">
        <f t="shared" si="0"/>
        <v>347938.30339439766</v>
      </c>
      <c r="K13">
        <v>0.04</v>
      </c>
    </row>
    <row r="14" spans="1:11" ht="12.75">
      <c r="A14">
        <v>52</v>
      </c>
      <c r="B14" s="2">
        <f>B13-F13+G13</f>
        <v>-43624.79450379788</v>
      </c>
      <c r="C14" s="2">
        <f t="shared" si="1"/>
        <v>1968571.6773317526</v>
      </c>
      <c r="D14" s="2">
        <f t="shared" si="2"/>
        <v>3980768.149167303</v>
      </c>
      <c r="E14" s="1">
        <f t="shared" si="3"/>
        <v>5992964.621002851</v>
      </c>
      <c r="F14" s="3">
        <f>F13*(1+K14)</f>
        <v>160103.22185676816</v>
      </c>
      <c r="G14" s="2">
        <f t="shared" si="4"/>
        <v>-2617.4876702278725</v>
      </c>
      <c r="H14" s="2">
        <f t="shared" si="0"/>
        <v>118114.30063990515</v>
      </c>
      <c r="I14" s="2">
        <f t="shared" si="0"/>
        <v>238846.08895003816</v>
      </c>
      <c r="J14" s="2">
        <f t="shared" si="0"/>
        <v>359577.87726017105</v>
      </c>
      <c r="K14">
        <v>0.04</v>
      </c>
    </row>
    <row r="15" spans="1:11" ht="12.75">
      <c r="A15">
        <v>53</v>
      </c>
      <c r="B15" s="2">
        <f>B14-F14+G14</f>
        <v>-206345.5040307939</v>
      </c>
      <c r="C15" s="2">
        <f t="shared" si="1"/>
        <v>1926582.7561148894</v>
      </c>
      <c r="D15" s="2">
        <f t="shared" si="2"/>
        <v>4059511.0162605727</v>
      </c>
      <c r="E15" s="1">
        <f t="shared" si="3"/>
        <v>6192439.276406254</v>
      </c>
      <c r="F15" s="3">
        <f>F14*(1+K15)</f>
        <v>166507.3507310389</v>
      </c>
      <c r="G15" s="2">
        <f t="shared" si="4"/>
        <v>-12380.730241847634</v>
      </c>
      <c r="H15" s="2">
        <f t="shared" si="0"/>
        <v>115594.96536689336</v>
      </c>
      <c r="I15" s="2">
        <f t="shared" si="0"/>
        <v>243570.66097563435</v>
      </c>
      <c r="J15" s="2">
        <f t="shared" si="0"/>
        <v>371546.3565843752</v>
      </c>
      <c r="K15">
        <v>0.04</v>
      </c>
    </row>
    <row r="16" spans="1:11" ht="12.75">
      <c r="A16">
        <v>54</v>
      </c>
      <c r="B16" s="2">
        <f>B15-F15+G15</f>
        <v>-385233.58500368043</v>
      </c>
      <c r="C16" s="2">
        <f t="shared" si="1"/>
        <v>1875670.370750744</v>
      </c>
      <c r="D16" s="2">
        <f t="shared" si="2"/>
        <v>4136574.3265051683</v>
      </c>
      <c r="E16" s="1">
        <f t="shared" si="3"/>
        <v>6397478.28225959</v>
      </c>
      <c r="F16" s="3">
        <f>F15*(1+K16)</f>
        <v>173167.64476028047</v>
      </c>
      <c r="G16" s="2">
        <f t="shared" si="4"/>
        <v>-23114.015100220826</v>
      </c>
      <c r="H16" s="2">
        <f t="shared" si="0"/>
        <v>112540.22224504463</v>
      </c>
      <c r="I16" s="2">
        <f t="shared" si="0"/>
        <v>248194.45959031009</v>
      </c>
      <c r="J16" s="2">
        <f t="shared" si="0"/>
        <v>383848.6969355754</v>
      </c>
      <c r="K16">
        <v>0.04</v>
      </c>
    </row>
    <row r="17" spans="1:11" ht="12.75">
      <c r="A17">
        <v>55</v>
      </c>
      <c r="B17" s="2">
        <f>B16-F16+G16</f>
        <v>-581515.2448641817</v>
      </c>
      <c r="C17" s="2">
        <f t="shared" si="1"/>
        <v>1815042.948235508</v>
      </c>
      <c r="D17" s="2">
        <f t="shared" si="2"/>
        <v>4211601.141335198</v>
      </c>
      <c r="E17" s="1">
        <f t="shared" si="3"/>
        <v>6608159.334434885</v>
      </c>
      <c r="F17" s="3">
        <f>F16*(1+K17)</f>
        <v>180094.35055069168</v>
      </c>
      <c r="G17" s="2">
        <f t="shared" si="4"/>
        <v>-34890.9146918509</v>
      </c>
      <c r="H17" s="2">
        <f t="shared" si="0"/>
        <v>108902.57689413049</v>
      </c>
      <c r="I17" s="2">
        <f t="shared" si="0"/>
        <v>252696.06848011186</v>
      </c>
      <c r="J17" s="2">
        <f t="shared" si="0"/>
        <v>396489.56006609305</v>
      </c>
      <c r="K17">
        <v>0.04</v>
      </c>
    </row>
    <row r="18" spans="1:11" ht="12.75">
      <c r="A18">
        <v>56</v>
      </c>
      <c r="B18" s="2">
        <f>B17-F17+G17</f>
        <v>-796500.5101067243</v>
      </c>
      <c r="C18" s="2">
        <f t="shared" si="1"/>
        <v>1743851.174578947</v>
      </c>
      <c r="D18" s="2">
        <f t="shared" si="2"/>
        <v>4284202.859264618</v>
      </c>
      <c r="E18" s="1">
        <f t="shared" si="3"/>
        <v>6824554.543950286</v>
      </c>
      <c r="F18" s="3">
        <f>F17*(1+K18)</f>
        <v>187298.12457271936</v>
      </c>
      <c r="G18" s="2">
        <f t="shared" si="4"/>
        <v>-47790.03060640346</v>
      </c>
      <c r="H18" s="2">
        <f t="shared" si="0"/>
        <v>104631.07047473681</v>
      </c>
      <c r="I18" s="2">
        <f t="shared" si="0"/>
        <v>257052.17155587705</v>
      </c>
      <c r="J18" s="2">
        <f t="shared" si="0"/>
        <v>409473.27263701713</v>
      </c>
      <c r="K18">
        <v>0.04</v>
      </c>
    </row>
    <row r="19" spans="1:11" ht="12.75">
      <c r="A19">
        <v>57</v>
      </c>
      <c r="B19" s="2">
        <f>B18-F18+G18</f>
        <v>-1031588.6652858471</v>
      </c>
      <c r="C19" s="2">
        <f t="shared" si="1"/>
        <v>1661184.1204809644</v>
      </c>
      <c r="D19" s="2">
        <f t="shared" si="2"/>
        <v>4353956.906247775</v>
      </c>
      <c r="E19" s="1">
        <f t="shared" si="3"/>
        <v>7046729.692014583</v>
      </c>
      <c r="F19" s="3">
        <f>F18*(1+K19)</f>
        <v>194790.04955562815</v>
      </c>
      <c r="G19" s="2">
        <f t="shared" si="4"/>
        <v>-61895.319917150824</v>
      </c>
      <c r="H19" s="2">
        <f t="shared" si="0"/>
        <v>99671.04722885786</v>
      </c>
      <c r="I19" s="2">
        <f t="shared" si="0"/>
        <v>261237.4143748665</v>
      </c>
      <c r="J19" s="2">
        <f t="shared" si="0"/>
        <v>422803.781520875</v>
      </c>
      <c r="K19">
        <v>0.04</v>
      </c>
    </row>
    <row r="20" spans="1:11" ht="12.75">
      <c r="A20">
        <v>58</v>
      </c>
      <c r="B20" s="2">
        <f>B19-F19+G19</f>
        <v>-1288274.034758626</v>
      </c>
      <c r="C20" s="2">
        <f t="shared" si="1"/>
        <v>1566065.1181541942</v>
      </c>
      <c r="D20" s="2">
        <f t="shared" si="2"/>
        <v>4420404.271067013</v>
      </c>
      <c r="E20" s="1">
        <f t="shared" si="3"/>
        <v>7274743.42397983</v>
      </c>
      <c r="F20" s="3">
        <f>F19*(1+K20)</f>
        <v>202581.6515378533</v>
      </c>
      <c r="G20" s="2">
        <f t="shared" si="4"/>
        <v>-77296.44208551756</v>
      </c>
      <c r="H20" s="2">
        <f t="shared" si="0"/>
        <v>93963.90708925165</v>
      </c>
      <c r="I20" s="2">
        <f t="shared" si="0"/>
        <v>265224.25626402075</v>
      </c>
      <c r="J20" s="2">
        <f t="shared" si="0"/>
        <v>436484.60543878976</v>
      </c>
      <c r="K20">
        <v>0.04</v>
      </c>
    </row>
    <row r="21" spans="1:11" ht="12.75">
      <c r="A21">
        <v>59</v>
      </c>
      <c r="B21" s="2">
        <f>B20-F20+G20</f>
        <v>-1568152.1283819969</v>
      </c>
      <c r="C21" s="2">
        <f t="shared" si="1"/>
        <v>1457447.3737055925</v>
      </c>
      <c r="D21" s="2">
        <f t="shared" si="2"/>
        <v>4483046.87579318</v>
      </c>
      <c r="E21" s="1">
        <f t="shared" si="3"/>
        <v>7508646.377880766</v>
      </c>
      <c r="F21" s="3">
        <f>F20*(1+K21)</f>
        <v>210684.91759936744</v>
      </c>
      <c r="G21" s="2">
        <f t="shared" si="4"/>
        <v>-94089.12770291981</v>
      </c>
      <c r="H21" s="2">
        <f t="shared" si="0"/>
        <v>87446.84242233554</v>
      </c>
      <c r="I21" s="2">
        <f t="shared" si="0"/>
        <v>268982.8125475908</v>
      </c>
      <c r="J21" s="2">
        <f t="shared" si="0"/>
        <v>450518.78267284593</v>
      </c>
      <c r="K21">
        <v>0.04</v>
      </c>
    </row>
    <row r="22" spans="1:11" ht="12.75">
      <c r="A22">
        <v>60</v>
      </c>
      <c r="B22" s="2">
        <f>B21-F21+G21</f>
        <v>-1872926.173684284</v>
      </c>
      <c r="C22" s="2">
        <f t="shared" si="1"/>
        <v>1334209.2985285607</v>
      </c>
      <c r="D22" s="2">
        <f t="shared" si="2"/>
        <v>4541344.770741403</v>
      </c>
      <c r="E22" s="1">
        <f t="shared" si="3"/>
        <v>7748480.242954244</v>
      </c>
      <c r="F22" s="3">
        <f>F21*(1+K22)</f>
        <v>219112.31430334214</v>
      </c>
      <c r="G22" s="2">
        <f t="shared" si="4"/>
        <v>-112375.57042105704</v>
      </c>
      <c r="H22" s="2">
        <f t="shared" si="0"/>
        <v>80052.55791171364</v>
      </c>
      <c r="I22" s="2">
        <f t="shared" si="0"/>
        <v>272480.68624448415</v>
      </c>
      <c r="J22" s="2">
        <f t="shared" si="0"/>
        <v>464908.81457725464</v>
      </c>
      <c r="K22">
        <v>0.04</v>
      </c>
    </row>
    <row r="23" spans="1:11" ht="12.75">
      <c r="A23">
        <v>61</v>
      </c>
      <c r="B23" s="2">
        <f>B22-F22+G22</f>
        <v>-2204414.058408683</v>
      </c>
      <c r="C23" s="2">
        <f t="shared" si="1"/>
        <v>1195149.5421369323</v>
      </c>
      <c r="D23" s="2">
        <f t="shared" si="2"/>
        <v>4594713.142682545</v>
      </c>
      <c r="E23" s="1">
        <f t="shared" si="3"/>
        <v>7994276.743228156</v>
      </c>
      <c r="F23" s="3">
        <f>F22*(1+K23)</f>
        <v>227876.80687547583</v>
      </c>
      <c r="G23" s="2">
        <f t="shared" si="4"/>
        <v>-132264.84350452098</v>
      </c>
      <c r="H23" s="2">
        <f t="shared" si="0"/>
        <v>71708.97252821593</v>
      </c>
      <c r="I23" s="2">
        <f t="shared" si="0"/>
        <v>275682.7885609527</v>
      </c>
      <c r="J23" s="2">
        <f t="shared" si="0"/>
        <v>479656.6045936893</v>
      </c>
      <c r="K23">
        <v>0.04</v>
      </c>
    </row>
    <row r="24" spans="1:11" ht="12.75">
      <c r="A24">
        <v>62</v>
      </c>
      <c r="B24" s="2">
        <f>B23-F23+G23</f>
        <v>-2564555.70878868</v>
      </c>
      <c r="C24" s="2">
        <f t="shared" si="1"/>
        <v>1038981.7077896724</v>
      </c>
      <c r="D24" s="2">
        <f t="shared" si="2"/>
        <v>4642519.124368022</v>
      </c>
      <c r="E24" s="1">
        <f t="shared" si="3"/>
        <v>8246056.54094637</v>
      </c>
      <c r="F24" s="3">
        <f>F23*(1+K24)</f>
        <v>236991.87915049487</v>
      </c>
      <c r="G24" s="2">
        <f t="shared" si="4"/>
        <v>-153873.34252732078</v>
      </c>
      <c r="H24" s="2">
        <f t="shared" si="0"/>
        <v>62338.90246738034</v>
      </c>
      <c r="I24" s="2">
        <f t="shared" si="0"/>
        <v>278551.14746208134</v>
      </c>
      <c r="J24" s="2">
        <f t="shared" si="0"/>
        <v>494763.39245678217</v>
      </c>
      <c r="K24">
        <v>0.04</v>
      </c>
    </row>
    <row r="25" spans="1:11" ht="12.75">
      <c r="A25">
        <v>63</v>
      </c>
      <c r="B25" s="2">
        <f>B24-F24+G24</f>
        <v>-2955420.9304664955</v>
      </c>
      <c r="C25" s="2">
        <f t="shared" si="1"/>
        <v>864328.731106558</v>
      </c>
      <c r="D25" s="2">
        <f t="shared" si="2"/>
        <v>4684078.392679608</v>
      </c>
      <c r="E25" s="1">
        <f t="shared" si="3"/>
        <v>8503828.054252658</v>
      </c>
      <c r="F25" s="3">
        <f>F24*(1+K25)</f>
        <v>246471.55431651467</v>
      </c>
      <c r="G25" s="2">
        <f t="shared" si="4"/>
        <v>-177325.25582798972</v>
      </c>
      <c r="H25" s="2">
        <f t="shared" si="0"/>
        <v>51859.72386639348</v>
      </c>
      <c r="I25" s="2">
        <f t="shared" si="0"/>
        <v>281044.7035607765</v>
      </c>
      <c r="J25" s="2">
        <f t="shared" si="0"/>
        <v>510229.68325515947</v>
      </c>
      <c r="K25">
        <v>0.04</v>
      </c>
    </row>
    <row r="26" spans="1:11" ht="12.75">
      <c r="A26">
        <v>64</v>
      </c>
      <c r="B26" s="2">
        <f>B25-F25+G25</f>
        <v>-3379217.740611</v>
      </c>
      <c r="C26" s="2">
        <f t="shared" si="1"/>
        <v>669716.9006564368</v>
      </c>
      <c r="D26" s="2">
        <f t="shared" si="2"/>
        <v>4718651.541923869</v>
      </c>
      <c r="E26" s="1">
        <f t="shared" si="3"/>
        <v>8767586.183191303</v>
      </c>
      <c r="F26" s="3">
        <f>F25*(1+K26)</f>
        <v>256330.41648917526</v>
      </c>
      <c r="G26" s="2">
        <f t="shared" si="4"/>
        <v>-202753.06443666</v>
      </c>
      <c r="H26" s="2">
        <f t="shared" si="0"/>
        <v>40183.01403938621</v>
      </c>
      <c r="I26" s="2">
        <f t="shared" si="0"/>
        <v>283119.09251543216</v>
      </c>
      <c r="J26" s="2">
        <f t="shared" si="0"/>
        <v>526055.1709914781</v>
      </c>
      <c r="K26">
        <v>0.04</v>
      </c>
    </row>
    <row r="27" spans="1:11" ht="12.75">
      <c r="A27">
        <v>65</v>
      </c>
      <c r="B27" s="2">
        <f>B26-F26+G26</f>
        <v>-3838301.221536835</v>
      </c>
      <c r="C27" s="2">
        <f t="shared" si="1"/>
        <v>453569.4982066477</v>
      </c>
      <c r="D27" s="2">
        <f t="shared" si="2"/>
        <v>4745440.217950126</v>
      </c>
      <c r="E27" s="1">
        <f t="shared" si="3"/>
        <v>9037310.937693607</v>
      </c>
      <c r="F27" s="3">
        <f>F26*(1+K27)</f>
        <v>266583.63314874226</v>
      </c>
      <c r="G27" s="2">
        <f t="shared" si="4"/>
        <v>-230298.07329221012</v>
      </c>
      <c r="H27" s="2">
        <f t="shared" si="0"/>
        <v>27214.169892398862</v>
      </c>
      <c r="I27" s="2">
        <f t="shared" si="0"/>
        <v>284726.4130770076</v>
      </c>
      <c r="J27" s="2">
        <f t="shared" si="0"/>
        <v>542238.6562616164</v>
      </c>
      <c r="K27">
        <v>0.04</v>
      </c>
    </row>
    <row r="28" spans="1:11" ht="12.75">
      <c r="A28">
        <v>66</v>
      </c>
      <c r="B28" s="2">
        <f>B27-F27+G27</f>
        <v>-4335182.927977787</v>
      </c>
      <c r="C28" s="2">
        <f t="shared" si="1"/>
        <v>214200.0349503043</v>
      </c>
      <c r="D28" s="2">
        <f t="shared" si="2"/>
        <v>4763582.997878392</v>
      </c>
      <c r="E28" s="1">
        <f t="shared" si="3"/>
        <v>9312965.960806482</v>
      </c>
      <c r="F28" s="3">
        <f>F27*(1+K28)</f>
        <v>277246.978474692</v>
      </c>
      <c r="G28" s="2">
        <f t="shared" si="4"/>
        <v>-260110.97567866722</v>
      </c>
      <c r="H28" s="2">
        <f t="shared" si="0"/>
        <v>12852.002097018258</v>
      </c>
      <c r="I28" s="2">
        <f t="shared" si="0"/>
        <v>285814.9798727035</v>
      </c>
      <c r="J28" s="2">
        <f t="shared" si="0"/>
        <v>558777.9576483889</v>
      </c>
      <c r="K28">
        <v>0.04</v>
      </c>
    </row>
    <row r="29" spans="1:11" ht="12.75">
      <c r="A29">
        <v>67</v>
      </c>
      <c r="B29" s="2">
        <f>B28-F28+G28</f>
        <v>-4872540.882131146</v>
      </c>
      <c r="C29" s="2">
        <f t="shared" si="1"/>
        <v>-50194.941427369406</v>
      </c>
      <c r="D29" s="2">
        <f t="shared" si="2"/>
        <v>4772150.999276403</v>
      </c>
      <c r="E29" s="1">
        <f t="shared" si="3"/>
        <v>9594496.93998018</v>
      </c>
      <c r="F29" s="3">
        <f>F28*(1+K29)</f>
        <v>288336.85761367966</v>
      </c>
      <c r="G29" s="2">
        <f t="shared" si="4"/>
        <v>-292352.45292786876</v>
      </c>
      <c r="H29" s="2">
        <f t="shared" si="0"/>
        <v>-3011.696485642164</v>
      </c>
      <c r="I29" s="2">
        <f t="shared" si="0"/>
        <v>286329.0599565842</v>
      </c>
      <c r="J29" s="2">
        <f t="shared" si="0"/>
        <v>575669.8163988107</v>
      </c>
      <c r="K29">
        <v>0.04</v>
      </c>
    </row>
    <row r="30" spans="1:11" ht="12.75">
      <c r="A30">
        <v>68</v>
      </c>
      <c r="B30" s="2">
        <f>B29-F29+G29</f>
        <v>-5453230.192672695</v>
      </c>
      <c r="C30" s="2">
        <f t="shared" si="1"/>
        <v>-341543.49552669126</v>
      </c>
      <c r="D30" s="2">
        <f t="shared" si="2"/>
        <v>4770143.2016193075</v>
      </c>
      <c r="E30" s="1">
        <f t="shared" si="3"/>
        <v>9881829.89876531</v>
      </c>
      <c r="F30" s="3">
        <f>F29*(1+K30)</f>
        <v>299870.33191822685</v>
      </c>
      <c r="G30" s="2">
        <f t="shared" si="4"/>
        <v>-327193.8115603617</v>
      </c>
      <c r="H30" s="2">
        <f t="shared" si="0"/>
        <v>-20492.609731601475</v>
      </c>
      <c r="I30" s="2">
        <f t="shared" si="0"/>
        <v>286208.5920971584</v>
      </c>
      <c r="J30" s="2">
        <f t="shared" si="0"/>
        <v>592909.7939259186</v>
      </c>
      <c r="K30">
        <v>0.04</v>
      </c>
    </row>
    <row r="31" spans="1:11" ht="12.75">
      <c r="A31">
        <v>69</v>
      </c>
      <c r="B31" s="2">
        <f>B30-F30+G30</f>
        <v>-6080294.336151283</v>
      </c>
      <c r="C31" s="2">
        <f t="shared" si="1"/>
        <v>-661906.4371765195</v>
      </c>
      <c r="D31" s="2">
        <f t="shared" si="2"/>
        <v>4756481.4617982395</v>
      </c>
      <c r="E31" s="1">
        <f t="shared" si="3"/>
        <v>10174869.360773003</v>
      </c>
      <c r="F31" s="3">
        <f>F30*(1+K31)</f>
        <v>311865.1451949559</v>
      </c>
      <c r="G31" s="2">
        <f t="shared" si="4"/>
        <v>-364817.660169077</v>
      </c>
      <c r="H31" s="2">
        <f t="shared" si="0"/>
        <v>-39714.38623059117</v>
      </c>
      <c r="I31" s="2">
        <f t="shared" si="0"/>
        <v>285388.8877078944</v>
      </c>
      <c r="J31" s="2">
        <f t="shared" si="0"/>
        <v>610492.1616463801</v>
      </c>
      <c r="K31">
        <v>0.04</v>
      </c>
    </row>
    <row r="32" spans="1:11" ht="12.75">
      <c r="A32">
        <v>70</v>
      </c>
      <c r="B32" s="2">
        <f>B31-F31+G31</f>
        <v>-6756977.141515316</v>
      </c>
      <c r="C32" s="2">
        <f t="shared" si="1"/>
        <v>-1013485.9686020666</v>
      </c>
      <c r="D32" s="2">
        <f t="shared" si="2"/>
        <v>4730005.204311178</v>
      </c>
      <c r="E32" s="1">
        <f t="shared" si="3"/>
        <v>10473496.377224427</v>
      </c>
      <c r="F32" s="3">
        <f>F31*(1+K32)</f>
        <v>324339.7510027542</v>
      </c>
      <c r="G32" s="2">
        <f t="shared" si="4"/>
        <v>-405418.62849091896</v>
      </c>
      <c r="H32" s="2">
        <f t="shared" si="0"/>
        <v>-60809.158116123996</v>
      </c>
      <c r="I32" s="2">
        <f t="shared" si="0"/>
        <v>283800.3122586707</v>
      </c>
      <c r="J32" s="2">
        <f t="shared" si="0"/>
        <v>628409.7826334656</v>
      </c>
      <c r="K32">
        <v>0.04</v>
      </c>
    </row>
    <row r="33" spans="1:11" ht="12.75">
      <c r="A33">
        <v>71</v>
      </c>
      <c r="B33" s="2">
        <f>B32-F32+G32</f>
        <v>-7486735.52100899</v>
      </c>
      <c r="C33" s="2">
        <f t="shared" si="1"/>
        <v>-1398634.877720945</v>
      </c>
      <c r="D33" s="2">
        <f t="shared" si="2"/>
        <v>4689465.765567095</v>
      </c>
      <c r="E33" s="1">
        <f t="shared" si="3"/>
        <v>10777566.408855136</v>
      </c>
      <c r="F33" s="3">
        <f>F32*(1+K33)</f>
        <v>337313.34104286437</v>
      </c>
      <c r="G33" s="2">
        <f t="shared" si="4"/>
        <v>-449204.13126053935</v>
      </c>
      <c r="H33" s="2">
        <f t="shared" si="0"/>
        <v>-83918.0926632567</v>
      </c>
      <c r="I33" s="2">
        <f t="shared" si="0"/>
        <v>281367.9459340257</v>
      </c>
      <c r="J33" s="2">
        <f t="shared" si="0"/>
        <v>646653.9845313082</v>
      </c>
      <c r="K33">
        <v>0.04</v>
      </c>
    </row>
    <row r="34" spans="1:11" ht="12.75">
      <c r="A34">
        <v>72</v>
      </c>
      <c r="B34" s="2">
        <f>B33-F33+G33</f>
        <v>-8273252.993312393</v>
      </c>
      <c r="C34" s="2">
        <f t="shared" si="1"/>
        <v>-1819866.311427066</v>
      </c>
      <c r="D34" s="2">
        <f t="shared" si="2"/>
        <v>4633520.370458256</v>
      </c>
      <c r="E34" s="1">
        <f t="shared" si="3"/>
        <v>11086907.052343579</v>
      </c>
      <c r="F34" s="3">
        <f>F33*(1+K34)</f>
        <v>350805.874684579</v>
      </c>
      <c r="G34" s="2">
        <f t="shared" si="4"/>
        <v>-496395.17959874356</v>
      </c>
      <c r="H34" s="2">
        <f t="shared" si="0"/>
        <v>-109191.97868562397</v>
      </c>
      <c r="I34" s="2">
        <f t="shared" si="0"/>
        <v>278011.2222274954</v>
      </c>
      <c r="J34" s="2">
        <f t="shared" si="0"/>
        <v>665214.4231406148</v>
      </c>
      <c r="K34">
        <v>0.04</v>
      </c>
    </row>
    <row r="35" spans="1:11" ht="12.75">
      <c r="A35">
        <v>73</v>
      </c>
      <c r="B35" s="2">
        <f>B34-F34+G34</f>
        <v>-9120454.047595715</v>
      </c>
      <c r="C35" s="2">
        <f t="shared" si="1"/>
        <v>-2279864.164797269</v>
      </c>
      <c r="D35" s="2">
        <f t="shared" si="2"/>
        <v>4560725.718001173</v>
      </c>
      <c r="E35" s="1">
        <f t="shared" si="3"/>
        <v>11401315.600799615</v>
      </c>
      <c r="F35" s="3">
        <f>F34*(1+K35)</f>
        <v>364838.10967196216</v>
      </c>
      <c r="G35" s="2">
        <f t="shared" si="4"/>
        <v>-547227.2428557429</v>
      </c>
      <c r="H35" s="2">
        <f t="shared" si="0"/>
        <v>-136791.8498878361</v>
      </c>
      <c r="I35" s="2">
        <f t="shared" si="0"/>
        <v>273643.54308007035</v>
      </c>
      <c r="J35" s="2">
        <f t="shared" si="0"/>
        <v>684078.9360479768</v>
      </c>
      <c r="K35">
        <v>0.04</v>
      </c>
    </row>
    <row r="36" spans="1:11" ht="12.75">
      <c r="A36">
        <v>74</v>
      </c>
      <c r="B36" s="2">
        <f>B35-F35+G35</f>
        <v>-10032519.40012342</v>
      </c>
      <c r="C36" s="2">
        <f t="shared" si="1"/>
        <v>-2781494.124357067</v>
      </c>
      <c r="D36" s="2">
        <f t="shared" si="2"/>
        <v>4469531.1514092805</v>
      </c>
      <c r="E36" s="1">
        <f t="shared" si="3"/>
        <v>11720556.42717563</v>
      </c>
      <c r="F36" s="3">
        <f>F35*(1+K36)</f>
        <v>379431.63405884063</v>
      </c>
      <c r="G36" s="2">
        <f t="shared" si="4"/>
        <v>-601951.1640074052</v>
      </c>
      <c r="H36" s="2">
        <f t="shared" si="0"/>
        <v>-166889.64746142403</v>
      </c>
      <c r="I36" s="2">
        <f t="shared" si="0"/>
        <v>268171.8690845568</v>
      </c>
      <c r="J36" s="2">
        <f t="shared" si="0"/>
        <v>703233.3856305378</v>
      </c>
      <c r="K36">
        <v>0.04</v>
      </c>
    </row>
    <row r="37" spans="1:11" ht="12.75">
      <c r="A37">
        <v>75</v>
      </c>
      <c r="B37" s="2">
        <f>B36-F36+G36</f>
        <v>-11013902.198189665</v>
      </c>
      <c r="C37" s="2">
        <f t="shared" si="1"/>
        <v>-3327815.4058773317</v>
      </c>
      <c r="D37" s="2">
        <f t="shared" si="2"/>
        <v>4358271.3864349965</v>
      </c>
      <c r="E37" s="1">
        <f t="shared" si="3"/>
        <v>12044358.178747326</v>
      </c>
      <c r="F37" s="3">
        <f>F36*(1+K37)</f>
        <v>394608.8994211943</v>
      </c>
      <c r="G37" s="2">
        <f t="shared" si="4"/>
        <v>-660834.1318913798</v>
      </c>
      <c r="H37" s="2">
        <f t="shared" si="0"/>
        <v>-199668.9243526399</v>
      </c>
      <c r="I37" s="2">
        <f t="shared" si="0"/>
        <v>261496.28318609978</v>
      </c>
      <c r="J37" s="2">
        <f t="shared" si="0"/>
        <v>722661.4907248395</v>
      </c>
      <c r="K37">
        <v>0.04</v>
      </c>
    </row>
    <row r="38" spans="1:11" ht="12.75">
      <c r="A38">
        <v>76</v>
      </c>
      <c r="B38" s="2">
        <f>B37-F37+G37</f>
        <v>-12069345.229502238</v>
      </c>
      <c r="C38" s="2">
        <f t="shared" si="1"/>
        <v>-3922093.2296511657</v>
      </c>
      <c r="D38" s="2">
        <f t="shared" si="2"/>
        <v>4225158.770199902</v>
      </c>
      <c r="E38" s="1">
        <f t="shared" si="3"/>
        <v>12372410.77005097</v>
      </c>
      <c r="F38" s="3">
        <f>F37*(1+K38)</f>
        <v>410393.25539804203</v>
      </c>
      <c r="G38" s="2">
        <f t="shared" si="4"/>
        <v>-724160.7137701343</v>
      </c>
      <c r="H38" s="2">
        <f t="shared" si="0"/>
        <v>-235325.59377906992</v>
      </c>
      <c r="I38" s="2">
        <f t="shared" si="0"/>
        <v>253509.52621199412</v>
      </c>
      <c r="J38" s="2">
        <f t="shared" si="0"/>
        <v>742344.6462030582</v>
      </c>
      <c r="K38">
        <v>0.04</v>
      </c>
    </row>
    <row r="39" spans="1:11" ht="12.75">
      <c r="A39">
        <v>77</v>
      </c>
      <c r="B39" s="2">
        <f>B38-F38+G38</f>
        <v>-13203899.198670415</v>
      </c>
      <c r="C39" s="2">
        <f t="shared" si="1"/>
        <v>-4567812.078828278</v>
      </c>
      <c r="D39" s="2">
        <f t="shared" si="2"/>
        <v>4068275.0410138546</v>
      </c>
      <c r="E39" s="1">
        <f t="shared" si="3"/>
        <v>12704362.160855986</v>
      </c>
      <c r="F39" s="3">
        <f>F38*(1+K39)</f>
        <v>426808.98561396374</v>
      </c>
      <c r="G39" s="2">
        <f t="shared" si="4"/>
        <v>-792233.9519202249</v>
      </c>
      <c r="H39" s="2">
        <f t="shared" si="0"/>
        <v>-274068.7247296967</v>
      </c>
      <c r="I39" s="2">
        <f t="shared" si="0"/>
        <v>244096.50246083125</v>
      </c>
      <c r="J39" s="2">
        <f t="shared" si="0"/>
        <v>762261.7296513591</v>
      </c>
      <c r="K39">
        <v>0.04</v>
      </c>
    </row>
    <row r="40" spans="1:11" ht="12.75">
      <c r="A40">
        <v>78</v>
      </c>
      <c r="B40" s="2">
        <f>B39-F39+G39</f>
        <v>-14422942.136204604</v>
      </c>
      <c r="C40" s="2">
        <f t="shared" si="1"/>
        <v>-5268689.789171938</v>
      </c>
      <c r="D40" s="2">
        <f t="shared" si="2"/>
        <v>3885562.5578607223</v>
      </c>
      <c r="E40" s="1">
        <f t="shared" si="3"/>
        <v>13039814.904893382</v>
      </c>
      <c r="F40" s="3">
        <f>F39*(1+K40)</f>
        <v>443881.3450385223</v>
      </c>
      <c r="G40" s="2">
        <f t="shared" si="4"/>
        <v>-865376.5281722762</v>
      </c>
      <c r="H40" s="2">
        <f t="shared" si="0"/>
        <v>-316121.3873503163</v>
      </c>
      <c r="I40" s="2">
        <f t="shared" si="0"/>
        <v>233133.75347164334</v>
      </c>
      <c r="J40" s="2">
        <f t="shared" si="0"/>
        <v>782388.8942936029</v>
      </c>
      <c r="K40">
        <v>0.04</v>
      </c>
    </row>
    <row r="41" spans="1:11" ht="12.75">
      <c r="A41">
        <v>79</v>
      </c>
      <c r="B41" s="2">
        <f>B40-F40+G40</f>
        <v>-15732200.009415403</v>
      </c>
      <c r="C41" s="2">
        <f t="shared" si="1"/>
        <v>-6028692.521560776</v>
      </c>
      <c r="D41" s="2">
        <f t="shared" si="2"/>
        <v>3674814.966293843</v>
      </c>
      <c r="E41" s="1">
        <f t="shared" si="3"/>
        <v>13378322.454148462</v>
      </c>
      <c r="F41" s="3">
        <f>F40*(1+K41)</f>
        <v>461636.59884006326</v>
      </c>
      <c r="G41" s="2">
        <f t="shared" si="4"/>
        <v>-943932.0005649241</v>
      </c>
      <c r="H41" s="2">
        <f t="shared" si="0"/>
        <v>-361721.55129364657</v>
      </c>
      <c r="I41" s="2">
        <f t="shared" si="0"/>
        <v>220488.89797763058</v>
      </c>
      <c r="J41" s="2">
        <f t="shared" si="0"/>
        <v>802699.3472489077</v>
      </c>
      <c r="K41">
        <v>0.04</v>
      </c>
    </row>
    <row r="42" spans="1:11" ht="12.75">
      <c r="A42">
        <v>80</v>
      </c>
      <c r="B42" s="2">
        <f>B41-F41+G41</f>
        <v>-17137768.60882039</v>
      </c>
      <c r="C42" s="2">
        <f t="shared" si="1"/>
        <v>-6852050.671694486</v>
      </c>
      <c r="D42" s="2">
        <f t="shared" si="2"/>
        <v>3433667.26543141</v>
      </c>
      <c r="E42" s="1">
        <f t="shared" si="3"/>
        <v>13719385.202557307</v>
      </c>
      <c r="F42" s="3">
        <f>F41*(1+K42)</f>
        <v>480102.0627936658</v>
      </c>
      <c r="G42" s="2">
        <f t="shared" si="4"/>
        <v>-1028266.1165292234</v>
      </c>
      <c r="H42" s="2">
        <f t="shared" si="0"/>
        <v>-411123.04030166916</v>
      </c>
      <c r="I42" s="2">
        <f t="shared" si="0"/>
        <v>206020.03592588461</v>
      </c>
      <c r="J42" s="2">
        <f t="shared" si="0"/>
        <v>823163.1121534384</v>
      </c>
      <c r="K42">
        <v>0.04</v>
      </c>
    </row>
    <row r="43" spans="1:11" ht="12.75">
      <c r="A43">
        <v>81</v>
      </c>
      <c r="B43" s="2">
        <f>B42-F42+G42</f>
        <v>-18646136.788143277</v>
      </c>
      <c r="C43" s="2">
        <f t="shared" si="1"/>
        <v>-7743275.774789821</v>
      </c>
      <c r="D43" s="2">
        <f t="shared" si="2"/>
        <v>3159585.238563629</v>
      </c>
      <c r="E43" s="1">
        <f t="shared" si="3"/>
        <v>14062446.25191708</v>
      </c>
      <c r="F43" s="3">
        <f>F42*(1+K43)</f>
        <v>499306.1453054125</v>
      </c>
      <c r="G43" s="2">
        <f t="shared" si="4"/>
        <v>-1118768.2072885965</v>
      </c>
      <c r="H43" s="2">
        <f t="shared" si="0"/>
        <v>-464596.54648738925</v>
      </c>
      <c r="I43" s="2">
        <f t="shared" si="0"/>
        <v>189575.11431381773</v>
      </c>
      <c r="J43" s="2">
        <f t="shared" si="0"/>
        <v>843746.7751150248</v>
      </c>
      <c r="K43">
        <v>0.04</v>
      </c>
    </row>
    <row r="44" spans="1:11" ht="12.75">
      <c r="A44">
        <v>82</v>
      </c>
      <c r="B44" s="2">
        <f>B43-F43+G43</f>
        <v>-20264211.140737288</v>
      </c>
      <c r="C44" s="2">
        <f t="shared" si="1"/>
        <v>-8707178.466582624</v>
      </c>
      <c r="D44" s="2">
        <f t="shared" si="2"/>
        <v>2849854.207572034</v>
      </c>
      <c r="E44" s="1">
        <f t="shared" si="3"/>
        <v>14406886.881726691</v>
      </c>
      <c r="F44" s="3">
        <f>F43*(1+K44)</f>
        <v>519278.391117629</v>
      </c>
      <c r="G44" s="2">
        <f t="shared" si="4"/>
        <v>-1215852.6684442372</v>
      </c>
      <c r="H44" s="2">
        <f t="shared" si="0"/>
        <v>-522430.70799495745</v>
      </c>
      <c r="I44" s="2">
        <f t="shared" si="0"/>
        <v>170991.25245432204</v>
      </c>
      <c r="J44" s="2">
        <f t="shared" si="0"/>
        <v>864413.2129036015</v>
      </c>
      <c r="K44">
        <v>0.04</v>
      </c>
    </row>
    <row r="45" spans="1:11" ht="12.75">
      <c r="A45">
        <v>83</v>
      </c>
      <c r="B45" s="2">
        <f>B44-F44+G44</f>
        <v>-21999342.200299155</v>
      </c>
      <c r="C45" s="2">
        <f t="shared" si="1"/>
        <v>-9748887.565695211</v>
      </c>
      <c r="D45" s="2">
        <f t="shared" si="2"/>
        <v>2501567.068908727</v>
      </c>
      <c r="E45" s="1">
        <f t="shared" si="3"/>
        <v>14752021.703512665</v>
      </c>
      <c r="F45" s="3">
        <f>F44*(1+K45)</f>
        <v>540049.5267623342</v>
      </c>
      <c r="G45" s="2">
        <f t="shared" si="4"/>
        <v>-1319960.5320179493</v>
      </c>
      <c r="H45" s="2">
        <f t="shared" si="0"/>
        <v>-584933.2539417127</v>
      </c>
      <c r="I45" s="2">
        <f t="shared" si="0"/>
        <v>150094.0241345236</v>
      </c>
      <c r="J45" s="2">
        <f t="shared" si="0"/>
        <v>885121.3022107598</v>
      </c>
      <c r="K45">
        <v>0.04</v>
      </c>
    </row>
    <row r="46" spans="1:11" ht="12.75">
      <c r="A46">
        <v>84</v>
      </c>
      <c r="B46" s="2">
        <f>B45-F45+G45</f>
        <v>-23859352.259079438</v>
      </c>
      <c r="C46" s="2">
        <f t="shared" si="1"/>
        <v>-10873870.346399259</v>
      </c>
      <c r="D46" s="2">
        <f t="shared" si="2"/>
        <v>2111611.5662809163</v>
      </c>
      <c r="E46" s="1">
        <f t="shared" si="3"/>
        <v>15097093.47896109</v>
      </c>
      <c r="F46" s="3">
        <f>F45*(1+K46)</f>
        <v>561651.5078328275</v>
      </c>
      <c r="G46" s="2">
        <f t="shared" si="4"/>
        <v>-1431561.1355447662</v>
      </c>
      <c r="H46" s="2">
        <f t="shared" si="0"/>
        <v>-652432.2207839555</v>
      </c>
      <c r="I46" s="2">
        <f t="shared" si="0"/>
        <v>126696.69397685498</v>
      </c>
      <c r="J46" s="2">
        <f t="shared" si="0"/>
        <v>905825.6087376653</v>
      </c>
      <c r="K46">
        <v>0.04</v>
      </c>
    </row>
    <row r="47" spans="1:11" ht="12.75">
      <c r="A47">
        <v>85</v>
      </c>
      <c r="B47" s="2">
        <f>B46-F46+G46</f>
        <v>-25852564.902457032</v>
      </c>
      <c r="C47" s="2">
        <f t="shared" si="1"/>
        <v>-12087954.075016042</v>
      </c>
      <c r="D47" s="2">
        <f t="shared" si="2"/>
        <v>1676656.7524249437</v>
      </c>
      <c r="E47" s="1">
        <f t="shared" si="3"/>
        <v>15441267.579865929</v>
      </c>
      <c r="F47" s="3">
        <f>F46*(1+K47)</f>
        <v>584117.5681461407</v>
      </c>
      <c r="G47" s="2">
        <f t="shared" si="4"/>
        <v>-1551153.894147422</v>
      </c>
      <c r="H47" s="2">
        <f t="shared" si="0"/>
        <v>-725277.2445009626</v>
      </c>
      <c r="I47" s="2">
        <f t="shared" si="0"/>
        <v>100599.40514549662</v>
      </c>
      <c r="J47" s="2">
        <f t="shared" si="0"/>
        <v>926476.0547919557</v>
      </c>
      <c r="K47">
        <v>0.04</v>
      </c>
    </row>
    <row r="48" spans="1:11" ht="12.75">
      <c r="A48">
        <v>86</v>
      </c>
      <c r="B48" s="2">
        <f>B47-F47+G47</f>
        <v>-27987836.364750594</v>
      </c>
      <c r="C48" s="2">
        <f t="shared" si="1"/>
        <v>-13397348.887663146</v>
      </c>
      <c r="D48" s="2">
        <f t="shared" si="2"/>
        <v>1193138.5894242995</v>
      </c>
      <c r="E48" s="1">
        <f t="shared" si="3"/>
        <v>15783626.066511743</v>
      </c>
      <c r="F48" s="3">
        <f>F47*(1+K48)</f>
        <v>607482.2708719863</v>
      </c>
      <c r="G48" s="2">
        <f t="shared" si="4"/>
        <v>-1679270.1818850355</v>
      </c>
      <c r="H48" s="2">
        <f t="shared" si="0"/>
        <v>-803840.9332597888</v>
      </c>
      <c r="I48" s="2">
        <f t="shared" si="0"/>
        <v>71588.31536545797</v>
      </c>
      <c r="J48" s="2">
        <f t="shared" si="0"/>
        <v>947017.5639907045</v>
      </c>
      <c r="K48">
        <v>0.04</v>
      </c>
    </row>
    <row r="49" spans="1:11" ht="12.75">
      <c r="A49">
        <v>87</v>
      </c>
      <c r="B49" s="2">
        <f>B48-F48+G48</f>
        <v>-30274588.817507613</v>
      </c>
      <c r="C49" s="2">
        <f t="shared" si="1"/>
        <v>-14808672.091794921</v>
      </c>
      <c r="D49" s="2">
        <f t="shared" si="2"/>
        <v>657244.6339177713</v>
      </c>
      <c r="E49" s="1">
        <f t="shared" si="3"/>
        <v>16123161.359630462</v>
      </c>
      <c r="F49" s="3">
        <f>F48*(1+K49)</f>
        <v>631781.5617068658</v>
      </c>
      <c r="G49" s="2">
        <f t="shared" si="4"/>
        <v>-1816475.3290504566</v>
      </c>
      <c r="H49" s="2">
        <f t="shared" si="0"/>
        <v>-888520.3255076952</v>
      </c>
      <c r="I49" s="2">
        <f t="shared" si="0"/>
        <v>39434.678035066274</v>
      </c>
      <c r="J49" s="2">
        <f t="shared" si="0"/>
        <v>967389.6815778277</v>
      </c>
      <c r="K49">
        <v>0.04</v>
      </c>
    </row>
    <row r="50" spans="1:11" ht="12.75">
      <c r="A50">
        <v>88</v>
      </c>
      <c r="B50" s="2">
        <f>B49-F49+G49</f>
        <v>-32722845.708264936</v>
      </c>
      <c r="C50" s="2">
        <f t="shared" si="1"/>
        <v>-16328973.979009481</v>
      </c>
      <c r="D50" s="2">
        <f t="shared" si="2"/>
        <v>64897.750245971765</v>
      </c>
      <c r="E50" s="1">
        <f t="shared" si="3"/>
        <v>16458769.479501424</v>
      </c>
      <c r="F50" s="3">
        <f>F49*(1+K50)</f>
        <v>657052.8241751405</v>
      </c>
      <c r="G50" s="2">
        <f t="shared" si="4"/>
        <v>-1963370.742495896</v>
      </c>
      <c r="H50" s="2">
        <f t="shared" si="0"/>
        <v>-979738.4387405688</v>
      </c>
      <c r="I50" s="2">
        <f t="shared" si="0"/>
        <v>3893.8650147583057</v>
      </c>
      <c r="J50" s="2">
        <f t="shared" si="0"/>
        <v>987526.1687700854</v>
      </c>
      <c r="K50">
        <v>0.04</v>
      </c>
    </row>
    <row r="51" spans="1:11" ht="12.75">
      <c r="A51">
        <v>89</v>
      </c>
      <c r="B51" s="2">
        <f>B50-F50+G50</f>
        <v>-35343269.274935976</v>
      </c>
      <c r="C51" s="2">
        <f t="shared" si="1"/>
        <v>-17965765.24192519</v>
      </c>
      <c r="D51" s="2">
        <f t="shared" si="2"/>
        <v>-588261.2089144104</v>
      </c>
      <c r="E51" s="1">
        <f t="shared" si="3"/>
        <v>16789242.82409637</v>
      </c>
      <c r="F51" s="3">
        <f>F50*(1+K51)</f>
        <v>683334.9371421462</v>
      </c>
      <c r="G51" s="2">
        <f t="shared" si="4"/>
        <v>-2120596.1564961583</v>
      </c>
      <c r="H51" s="2">
        <f t="shared" si="0"/>
        <v>-1077945.9145155114</v>
      </c>
      <c r="I51" s="2">
        <f t="shared" si="0"/>
        <v>-35295.67253486463</v>
      </c>
      <c r="J51" s="2">
        <f t="shared" si="0"/>
        <v>1007354.5694457822</v>
      </c>
      <c r="K51">
        <v>0.04</v>
      </c>
    </row>
    <row r="52" spans="1:11" ht="12.75">
      <c r="A52">
        <v>90</v>
      </c>
      <c r="B52" s="2">
        <f>B51-F51+G51</f>
        <v>-38147200.368574284</v>
      </c>
      <c r="C52" s="2">
        <f t="shared" si="1"/>
        <v>-19727046.093582846</v>
      </c>
      <c r="D52" s="2">
        <f t="shared" si="2"/>
        <v>-1306891.8185914212</v>
      </c>
      <c r="E52" s="1">
        <f t="shared" si="3"/>
        <v>17113262.456400007</v>
      </c>
      <c r="F52" s="3">
        <f>F51*(1+K52)</f>
        <v>710668.334627832</v>
      </c>
      <c r="G52" s="2">
        <f t="shared" si="4"/>
        <v>-2288832.022114457</v>
      </c>
      <c r="H52" s="2">
        <f t="shared" si="0"/>
        <v>-1183622.7656149708</v>
      </c>
      <c r="I52" s="2">
        <f t="shared" si="0"/>
        <v>-78413.50911548527</v>
      </c>
      <c r="J52" s="2">
        <f t="shared" si="0"/>
        <v>1026795.7473840003</v>
      </c>
      <c r="K52">
        <v>0.04</v>
      </c>
    </row>
    <row r="53" spans="1:11" ht="12.75">
      <c r="A53">
        <v>91</v>
      </c>
      <c r="B53" s="2">
        <f>B52-F52+G52</f>
        <v>-41146700.72531657</v>
      </c>
      <c r="C53" s="2">
        <f t="shared" si="1"/>
        <v>-21621337.19382565</v>
      </c>
      <c r="D53" s="2">
        <f t="shared" si="2"/>
        <v>-2095973.6623347385</v>
      </c>
      <c r="E53" s="1">
        <f t="shared" si="3"/>
        <v>17429389.869156174</v>
      </c>
      <c r="F53" s="3">
        <f>F52*(1+K53)</f>
        <v>739095.0680129454</v>
      </c>
      <c r="G53" s="2">
        <f t="shared" si="4"/>
        <v>-2468802.043518994</v>
      </c>
      <c r="H53" s="2">
        <f t="shared" si="0"/>
        <v>-1297280.231629539</v>
      </c>
      <c r="I53" s="2">
        <f t="shared" si="0"/>
        <v>-125758.41974008431</v>
      </c>
      <c r="J53" s="2">
        <f t="shared" si="0"/>
        <v>1045763.3921493704</v>
      </c>
      <c r="K53">
        <v>0.04</v>
      </c>
    </row>
    <row r="54" spans="1:11" ht="12.75">
      <c r="A54">
        <v>92</v>
      </c>
      <c r="B54" s="2">
        <f>B53-F53+G53</f>
        <v>-44354597.83684851</v>
      </c>
      <c r="C54" s="2">
        <f t="shared" si="1"/>
        <v>-23657712.493468136</v>
      </c>
      <c r="D54" s="2">
        <f t="shared" si="2"/>
        <v>-2960827.1500877677</v>
      </c>
      <c r="E54" s="1">
        <f t="shared" si="3"/>
        <v>17736058.1932926</v>
      </c>
      <c r="F54" s="3">
        <f>F53*(1+K54)</f>
        <v>768658.8707334632</v>
      </c>
      <c r="G54" s="2">
        <f t="shared" si="4"/>
        <v>-2661275.8702109107</v>
      </c>
      <c r="H54" s="2">
        <f t="shared" si="0"/>
        <v>-1419462.749608088</v>
      </c>
      <c r="I54" s="2">
        <f t="shared" si="0"/>
        <v>-177649.62900526606</v>
      </c>
      <c r="J54" s="2">
        <f t="shared" si="0"/>
        <v>1064163.4915975558</v>
      </c>
      <c r="K54">
        <v>0.04</v>
      </c>
    </row>
    <row r="55" spans="1:11" ht="12.75">
      <c r="A55">
        <v>93</v>
      </c>
      <c r="B55" s="2">
        <f>B54-F54+G54</f>
        <v>-47784532.57779288</v>
      </c>
      <c r="C55" s="2">
        <f t="shared" si="1"/>
        <v>-25845834.113809686</v>
      </c>
      <c r="D55" s="2">
        <f t="shared" si="2"/>
        <v>-3907135.649826497</v>
      </c>
      <c r="E55" s="1">
        <f t="shared" si="3"/>
        <v>18031562.814156692</v>
      </c>
      <c r="F55" s="3">
        <f>F54*(1+K55)</f>
        <v>799405.2255628018</v>
      </c>
      <c r="G55" s="2">
        <f t="shared" si="4"/>
        <v>-2867071.954667573</v>
      </c>
      <c r="H55" s="2">
        <f t="shared" si="0"/>
        <v>-1550750.046828581</v>
      </c>
      <c r="I55" s="2">
        <f t="shared" si="0"/>
        <v>-234428.1389895898</v>
      </c>
      <c r="J55" s="2">
        <f t="shared" si="0"/>
        <v>1081893.7688494015</v>
      </c>
      <c r="K55">
        <v>0.04</v>
      </c>
    </row>
    <row r="56" spans="1:11" ht="12.75">
      <c r="A56">
        <v>94</v>
      </c>
      <c r="B56" s="2">
        <f>B55-F55+G55</f>
        <v>-51451009.75802326</v>
      </c>
      <c r="C56" s="2">
        <f t="shared" si="1"/>
        <v>-28195989.38620107</v>
      </c>
      <c r="D56" s="2">
        <f t="shared" si="2"/>
        <v>-4940969.0143788885</v>
      </c>
      <c r="E56" s="1">
        <f t="shared" si="3"/>
        <v>18314051.35744329</v>
      </c>
      <c r="F56" s="3">
        <f>F55*(1+K56)</f>
        <v>831381.4345853139</v>
      </c>
      <c r="G56" s="2">
        <f t="shared" si="4"/>
        <v>-3087060.5854813955</v>
      </c>
      <c r="H56" s="2">
        <f t="shared" si="0"/>
        <v>-1691759.363172064</v>
      </c>
      <c r="I56" s="2">
        <f t="shared" si="0"/>
        <v>-296458.1408627333</v>
      </c>
      <c r="J56" s="2">
        <f t="shared" si="0"/>
        <v>1098843.0814465974</v>
      </c>
      <c r="K56">
        <v>0.04</v>
      </c>
    </row>
    <row r="57" spans="1:11" ht="12.75">
      <c r="A57">
        <v>95</v>
      </c>
      <c r="B57" s="2">
        <f>B56-F56+G56</f>
        <v>-55369451.77808997</v>
      </c>
      <c r="C57" s="2">
        <f t="shared" si="1"/>
        <v>-30719130.18395845</v>
      </c>
      <c r="D57" s="2">
        <f t="shared" si="2"/>
        <v>-6068808.589826936</v>
      </c>
      <c r="E57" s="1">
        <f t="shared" si="3"/>
        <v>18581513.004304573</v>
      </c>
      <c r="F57" s="3">
        <f>F56*(1+K57)</f>
        <v>864636.6919687265</v>
      </c>
      <c r="G57" s="2">
        <f t="shared" si="4"/>
        <v>-3322167.106685398</v>
      </c>
      <c r="H57" s="2">
        <f t="shared" si="0"/>
        <v>-1843147.811037507</v>
      </c>
      <c r="I57" s="2">
        <f t="shared" si="0"/>
        <v>-364128.51538961614</v>
      </c>
      <c r="J57" s="2">
        <f t="shared" si="0"/>
        <v>1114890.7802582744</v>
      </c>
      <c r="K57">
        <v>0.04</v>
      </c>
    </row>
    <row r="58" spans="1:11" ht="12.75">
      <c r="A58">
        <v>96</v>
      </c>
      <c r="B58" s="2">
        <f>B57-F57+G57</f>
        <v>-59556255.576744094</v>
      </c>
      <c r="C58" s="2">
        <f t="shared" si="1"/>
        <v>-33426914.686964683</v>
      </c>
      <c r="D58" s="2">
        <f t="shared" si="2"/>
        <v>-7297573.797185278</v>
      </c>
      <c r="E58" s="1">
        <f t="shared" si="3"/>
        <v>18831767.09259412</v>
      </c>
      <c r="F58" s="3">
        <f>F57*(1+K58)</f>
        <v>899222.1596474756</v>
      </c>
      <c r="G58" s="2">
        <f t="shared" si="4"/>
        <v>-3573375.3346046456</v>
      </c>
      <c r="H58" s="2">
        <f t="shared" si="0"/>
        <v>-2005614.8812178809</v>
      </c>
      <c r="I58" s="2">
        <f t="shared" si="0"/>
        <v>-437854.42783111666</v>
      </c>
      <c r="J58" s="2">
        <f t="shared" si="0"/>
        <v>1129906.0255556472</v>
      </c>
      <c r="K58">
        <v>0.04</v>
      </c>
    </row>
    <row r="59" spans="1:11" ht="12.75">
      <c r="A59">
        <v>97</v>
      </c>
      <c r="B59" s="2">
        <f>B58-F58+G58</f>
        <v>-64028853.07099621</v>
      </c>
      <c r="C59" s="2">
        <f t="shared" si="1"/>
        <v>-36331751.72783004</v>
      </c>
      <c r="D59" s="2">
        <f t="shared" si="2"/>
        <v>-8634650.38466387</v>
      </c>
      <c r="E59" s="1">
        <f t="shared" si="3"/>
        <v>19062450.958502293</v>
      </c>
      <c r="F59" s="3">
        <f>F58*(1+K59)</f>
        <v>935191.0460333746</v>
      </c>
      <c r="G59" s="2">
        <f t="shared" si="4"/>
        <v>-3841731.1842597723</v>
      </c>
      <c r="H59" s="2">
        <f t="shared" si="0"/>
        <v>-2179905.103669802</v>
      </c>
      <c r="I59" s="2">
        <f t="shared" si="0"/>
        <v>-518079.0230798322</v>
      </c>
      <c r="J59" s="2">
        <f t="shared" si="0"/>
        <v>1143747.0575101376</v>
      </c>
      <c r="K59">
        <v>0.04</v>
      </c>
    </row>
    <row r="60" spans="1:11" ht="12.75">
      <c r="A60">
        <v>98</v>
      </c>
      <c r="B60" s="2">
        <f>B59-F59+G59</f>
        <v>-68805775.30128935</v>
      </c>
      <c r="C60" s="2">
        <f t="shared" si="1"/>
        <v>-39446847.87753321</v>
      </c>
      <c r="D60" s="2">
        <f t="shared" si="2"/>
        <v>-10087920.453777079</v>
      </c>
      <c r="E60" s="1">
        <f t="shared" si="3"/>
        <v>19271006.969979055</v>
      </c>
      <c r="F60" s="3">
        <f>F59*(1+K60)</f>
        <v>972598.6878747096</v>
      </c>
      <c r="G60" s="2">
        <f t="shared" si="4"/>
        <v>-4128346.518077361</v>
      </c>
      <c r="H60" s="2">
        <f t="shared" si="0"/>
        <v>-2366810.872651993</v>
      </c>
      <c r="I60" s="2">
        <f t="shared" si="0"/>
        <v>-605275.2272266247</v>
      </c>
      <c r="J60" s="2">
        <f t="shared" si="0"/>
        <v>1156260.4181987434</v>
      </c>
      <c r="K60">
        <v>0.04</v>
      </c>
    </row>
    <row r="61" spans="1:11" ht="12.75">
      <c r="A61">
        <v>99</v>
      </c>
      <c r="B61" s="2">
        <f>B60-F60+G60</f>
        <v>-73906720.50724141</v>
      </c>
      <c r="C61" s="2">
        <f t="shared" si="1"/>
        <v>-42786257.43805992</v>
      </c>
      <c r="D61" s="2">
        <f t="shared" si="2"/>
        <v>-11665794.368878413</v>
      </c>
      <c r="E61" s="1">
        <f t="shared" si="3"/>
        <v>19454668.70030309</v>
      </c>
      <c r="F61" s="3">
        <f>F60*(1+K61)</f>
        <v>1011502.635389698</v>
      </c>
      <c r="G61" s="2">
        <f t="shared" si="4"/>
        <v>-4434403.230434485</v>
      </c>
      <c r="H61" s="2">
        <f t="shared" si="0"/>
        <v>-2567175.446283595</v>
      </c>
      <c r="I61" s="2">
        <f t="shared" si="0"/>
        <v>-699947.6621327047</v>
      </c>
      <c r="J61" s="2">
        <f t="shared" si="0"/>
        <v>1167280.1220181852</v>
      </c>
      <c r="K61">
        <v>0.04</v>
      </c>
    </row>
    <row r="62" spans="1:11" ht="12.75">
      <c r="A62">
        <v>100</v>
      </c>
      <c r="B62" s="2">
        <f>B61-F61+G61</f>
        <v>-79352626.37306559</v>
      </c>
      <c r="C62" s="2">
        <f t="shared" si="1"/>
        <v>-46364935.51973321</v>
      </c>
      <c r="D62" s="2">
        <f t="shared" si="2"/>
        <v>-13377244.666400816</v>
      </c>
      <c r="E62" s="1">
        <f t="shared" si="3"/>
        <v>19610446.186931577</v>
      </c>
      <c r="F62" s="3">
        <f>F61*(1+K62)</f>
        <v>1051962.740805286</v>
      </c>
      <c r="G62" s="2">
        <f t="shared" si="4"/>
        <v>-4761157.582383935</v>
      </c>
      <c r="H62" s="2">
        <f t="shared" si="0"/>
        <v>-2781896.1311839926</v>
      </c>
      <c r="I62" s="2">
        <f t="shared" si="0"/>
        <v>-802634.6799840489</v>
      </c>
      <c r="J62" s="2">
        <f t="shared" si="0"/>
        <v>1176626.7712158945</v>
      </c>
      <c r="K62">
        <v>0.04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2011-07-17T10:47:00Z</dcterms:created>
  <dcterms:modified xsi:type="dcterms:W3CDTF">2011-07-17T11:30:00Z</dcterms:modified>
  <cp:category/>
  <cp:version/>
  <cp:contentType/>
  <cp:contentStatus/>
</cp:coreProperties>
</file>